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735" activeTab="0"/>
  </bookViews>
  <sheets>
    <sheet name="2" sheetId="1" r:id="rId1"/>
  </sheets>
  <definedNames>
    <definedName name="_xlnm._FilterDatabase" localSheetId="0" hidden="1">'2'!$A$11:$J$44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'2'!$A$3:$J$54</definedName>
  </definedNames>
  <calcPr fullCalcOnLoad="1"/>
</workbook>
</file>

<file path=xl/sharedStrings.xml><?xml version="1.0" encoding="utf-8"?>
<sst xmlns="http://schemas.openxmlformats.org/spreadsheetml/2006/main" count="211" uniqueCount="148">
  <si>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</si>
  <si>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</si>
  <si>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</si>
  <si>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</si>
  <si>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</si>
  <si>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</si>
  <si>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</si>
  <si>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</si>
  <si>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</si>
  <si>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</si>
  <si>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</si>
  <si>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</si>
  <si>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</si>
  <si>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</si>
  <si>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</si>
  <si>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</si>
  <si>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</si>
  <si>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</si>
  <si>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</si>
  <si>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</si>
  <si>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</si>
  <si>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</si>
  <si>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</si>
  <si>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</si>
  <si>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</si>
  <si>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</si>
  <si>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</si>
  <si>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</si>
  <si>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</si>
  <si>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</si>
  <si>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</si>
  <si>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</si>
  <si>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</si>
  <si>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</si>
  <si>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</si>
  <si>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</si>
  <si>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</si>
  <si>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</si>
  <si>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</si>
  <si>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</si>
  <si>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</si>
  <si>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</si>
  <si>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</si>
  <si>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</si>
  <si>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</si>
  <si>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</si>
  <si>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</si>
  <si>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</si>
  <si>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</si>
  <si>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</si>
  <si>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</si>
  <si>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</si>
  <si>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</si>
  <si>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</si>
  <si>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</si>
  <si>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</si>
  <si>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</si>
  <si>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</si>
  <si>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</si>
  <si>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</si>
  <si>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</si>
  <si>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</si>
  <si>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</si>
  <si>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</si>
  <si>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</si>
  <si>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</si>
  <si>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</si>
  <si>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</si>
  <si>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</si>
  <si>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</si>
  <si>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</si>
  <si>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</si>
  <si>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</si>
  <si>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</si>
  <si>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</si>
  <si>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</si>
  <si>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</si>
  <si>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</si>
  <si>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</si>
  <si>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</si>
  <si>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</si>
  <si>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</si>
  <si>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</si>
  <si>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</si>
  <si>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</si>
  <si>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</si>
  <si>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</si>
  <si>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</si>
  <si>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</si>
  <si>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</si>
  <si>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</si>
  <si>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</si>
  <si>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</si>
  <si>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</si>
  <si>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на выравнивание бюджетной обеспеченности</t>
  </si>
  <si>
    <t>Дотации бюджетам внутригородских районов на выравнивание бюджетной обеспеченности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</si>
  <si>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</si>
  <si>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</si>
  <si>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</si>
  <si>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</si>
  <si>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</si>
  <si>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</si>
  <si>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</si>
  <si>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</si>
  <si>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</si>
  <si>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000 1 16 33000 00 0000 140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</si>
  <si>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</si>
  <si>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</si>
  <si>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</si>
  <si>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</si>
  <si>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</si>
  <si>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</si>
  <si>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</si>
  <si>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</si>
  <si>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</si>
  <si>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</si>
  <si>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555 1 13 02994 12 0000 130</t>
  </si>
  <si>
    <t>555 1 16 33040 12 0000 140</t>
  </si>
  <si>
    <t>555 1 11 05074 12 0000 120</t>
  </si>
  <si>
    <t xml:space="preserve">от  ___________________________ №   _____________     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</si>
  <si>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</si>
  <si>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</si>
  <si>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</si>
  <si>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</si>
  <si>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</si>
  <si>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2019 год</t>
  </si>
  <si>
    <t>ДОХОДЫ ОТ ОКАЗАНИЯ ПЛАТНЫХ УСЛУГ И КОМПЕНСАЦИИ ЗАТРАТ ГОСУДАРСТВА</t>
  </si>
  <si>
    <t>000 1 16 90000 00 0000 140</t>
  </si>
  <si>
    <t>Прочие поступления от денежных взысканий (штрафов) и иных сумм в возмещение ущерба</t>
  </si>
  <si>
    <t>000 1 16 90040 12 0000 140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</si>
  <si>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</si>
  <si>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000 2 02 10000 00 0000 150</t>
  </si>
  <si>
    <t>000 2 02 15001 00 0000 150</t>
  </si>
  <si>
    <t>000 2 02 15001 12 0000 150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</si>
  <si>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</si>
  <si>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</si>
  <si>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</si>
  <si>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</si>
  <si>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</si>
  <si>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000 2 19 00000 00 0000 000</t>
  </si>
  <si>
    <t>000 2 19 00000 12 0000 150</t>
  </si>
  <si>
    <t>000 2 19 25555 12 0000 150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</si>
  <si>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</si>
  <si>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</si>
  <si>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</si>
  <si>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</si>
  <si>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</t>
  </si>
  <si>
    <t>к проекту решения Совета депутатов Металлургического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</si>
</sst>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7" fillId="1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8" borderId="0" applyNumberFormat="0" applyBorder="0" applyAlignment="0" applyProtection="0"/>
    <xf numFmtId="0" fontId="37" fillId="27" borderId="0" applyNumberFormat="0" applyBorder="0" applyAlignment="0" applyProtection="0"/>
    <xf numFmtId="0" fontId="7" fillId="11" borderId="0" applyNumberFormat="0" applyBorder="0" applyAlignment="0" applyProtection="0"/>
    <xf numFmtId="0" fontId="37" fillId="28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>
      <alignment/>
      <protection/>
    </xf>
    <xf numFmtId="0" fontId="37" fillId="29" borderId="0" applyNumberFormat="0" applyBorder="0" applyAlignment="0" applyProtection="0"/>
    <xf numFmtId="0" fontId="7" fillId="30" borderId="0" applyNumberFormat="0" applyBorder="0" applyAlignment="0" applyProtection="0"/>
    <xf numFmtId="0" fontId="37" fillId="31" borderId="0" applyNumberFormat="0" applyBorder="0" applyAlignment="0" applyProtection="0"/>
    <xf numFmtId="0" fontId="7" fillId="23" borderId="0" applyNumberFormat="0" applyBorder="0" applyAlignment="0" applyProtection="0"/>
    <xf numFmtId="0" fontId="37" fillId="32" borderId="0" applyNumberFormat="0" applyBorder="0" applyAlignment="0" applyProtection="0"/>
    <xf numFmtId="0" fontId="7" fillId="25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0" applyNumberFormat="0" applyBorder="0" applyAlignment="0" applyProtection="0"/>
    <xf numFmtId="0" fontId="7" fillId="38" borderId="0" applyNumberFormat="0" applyBorder="0" applyAlignment="0" applyProtection="0"/>
    <xf numFmtId="0" fontId="39" fillId="39" borderId="1" applyNumberFormat="0" applyAlignment="0" applyProtection="0"/>
    <xf numFmtId="0" fontId="8" fillId="16" borderId="2" applyNumberFormat="0" applyAlignment="0" applyProtection="0"/>
    <xf numFmtId="0" fontId="40" fillId="40" borderId="3" applyNumberFormat="0" applyAlignment="0" applyProtection="0"/>
    <xf numFmtId="0" fontId="9" fillId="41" borderId="4" applyNumberFormat="0" applyAlignment="0" applyProtection="0"/>
    <xf numFmtId="0" fontId="41" fillId="40" borderId="1" applyNumberFormat="0" applyAlignment="0" applyProtection="0"/>
    <xf numFmtId="0" fontId="10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42" borderId="13" applyNumberFormat="0" applyAlignment="0" applyProtection="0"/>
    <xf numFmtId="0" fontId="15" fillId="43" borderId="14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49" fillId="45" borderId="0" applyNumberFormat="0" applyBorder="0" applyAlignment="0" applyProtection="0"/>
    <xf numFmtId="0" fontId="18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5" fillId="0" borderId="19" xfId="0" applyNumberFormat="1" applyFont="1" applyBorder="1" applyAlignment="1" quotePrefix="1">
      <alignment/>
    </xf>
    <xf numFmtId="172" fontId="55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 quotePrefix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56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7" fillId="0" borderId="20" xfId="63" applyNumberFormat="1" applyFont="1" applyFill="1" applyBorder="1" applyAlignment="1">
      <alignment horizontal="left" wrapText="1" readingOrder="1"/>
      <protection/>
    </xf>
    <xf numFmtId="0" fontId="58" fillId="0" borderId="21" xfId="63" applyNumberFormat="1" applyFont="1" applyFill="1" applyBorder="1" applyAlignment="1">
      <alignment horizontal="left" wrapText="1" readingOrder="1"/>
      <protection/>
    </xf>
    <xf numFmtId="172" fontId="57" fillId="0" borderId="20" xfId="63" applyNumberFormat="1" applyFont="1" applyFill="1" applyBorder="1" applyAlignment="1">
      <alignment horizontal="right" wrapText="1" readingOrder="1"/>
      <protection/>
    </xf>
    <xf numFmtId="0" fontId="59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0" fillId="0" borderId="22" xfId="0" applyFont="1" applyBorder="1" applyAlignment="1">
      <alignment horizontal="justify" wrapText="1"/>
    </xf>
    <xf numFmtId="0" fontId="57" fillId="0" borderId="21" xfId="63" applyNumberFormat="1" applyFont="1" applyFill="1" applyBorder="1" applyAlignment="1">
      <alignment horizontal="left" wrapText="1" readingOrder="1"/>
      <protection/>
    </xf>
    <xf numFmtId="0" fontId="57" fillId="0" borderId="19" xfId="63" applyNumberFormat="1" applyFont="1" applyFill="1" applyBorder="1" applyAlignment="1">
      <alignment horizontal="left" wrapText="1" readingOrder="1"/>
      <protection/>
    </xf>
    <xf numFmtId="0" fontId="58" fillId="0" borderId="19" xfId="63" applyNumberFormat="1" applyFont="1" applyFill="1" applyBorder="1" applyAlignment="1">
      <alignment horizontal="left" wrapText="1" readingOrder="1"/>
      <protection/>
    </xf>
    <xf numFmtId="0" fontId="58" fillId="0" borderId="20" xfId="63" applyNumberFormat="1" applyFont="1" applyFill="1" applyBorder="1" applyAlignment="1">
      <alignment horizontal="left" wrapText="1" readingOrder="1"/>
      <protection/>
    </xf>
    <xf numFmtId="0" fontId="57" fillId="0" borderId="23" xfId="63" applyNumberFormat="1" applyFont="1" applyFill="1" applyBorder="1" applyAlignment="1">
      <alignment horizontal="left" wrapText="1" readingOrder="1"/>
      <protection/>
    </xf>
    <xf numFmtId="0" fontId="57" fillId="0" borderId="24" xfId="63" applyNumberFormat="1" applyFont="1" applyFill="1" applyBorder="1" applyAlignment="1">
      <alignment horizontal="left" wrapText="1" readingOrder="1"/>
      <protection/>
    </xf>
    <xf numFmtId="0" fontId="58" fillId="0" borderId="25" xfId="63" applyNumberFormat="1" applyFont="1" applyFill="1" applyBorder="1" applyAlignment="1">
      <alignment horizontal="left" wrapText="1" readingOrder="1"/>
      <protection/>
    </xf>
    <xf numFmtId="172" fontId="57" fillId="0" borderId="26" xfId="63" applyNumberFormat="1" applyFont="1" applyFill="1" applyBorder="1" applyAlignment="1">
      <alignment horizontal="right" wrapText="1" readingOrder="1"/>
      <protection/>
    </xf>
    <xf numFmtId="172" fontId="57" fillId="0" borderId="21" xfId="63" applyNumberFormat="1" applyFont="1" applyFill="1" applyBorder="1" applyAlignment="1">
      <alignment horizontal="right" wrapText="1" readingOrder="1"/>
      <protection/>
    </xf>
    <xf numFmtId="172" fontId="57" fillId="0" borderId="19" xfId="63" applyNumberFormat="1" applyFont="1" applyFill="1" applyBorder="1" applyAlignment="1">
      <alignment horizontal="right" wrapText="1" readingOrder="1"/>
      <protection/>
    </xf>
    <xf numFmtId="49" fontId="61" fillId="0" borderId="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 quotePrefix="1">
      <alignment vertical="center" wrapText="1"/>
    </xf>
    <xf numFmtId="172" fontId="62" fillId="0" borderId="27" xfId="63" applyNumberFormat="1" applyFont="1" applyFill="1" applyBorder="1" applyAlignment="1">
      <alignment horizontal="right" vertical="center" wrapText="1" readingOrder="1"/>
      <protection/>
    </xf>
    <xf numFmtId="0" fontId="0" fillId="0" borderId="27" xfId="0" applyBorder="1" applyAlignment="1">
      <alignment/>
    </xf>
    <xf numFmtId="0" fontId="0" fillId="0" borderId="0" xfId="0" applyAlignment="1">
      <alignment/>
    </xf>
    <xf numFmtId="49" fontId="61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right" vertical="center" wrapText="1" readingOrder="1"/>
    </xf>
    <xf numFmtId="0" fontId="61" fillId="0" borderId="28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zoomScale="90" zoomScaleSheetLayoutView="100" zoomScalePageLayoutView="90" workbookViewId="0" topLeftCell="G3">
      <selection activeCell="G53" sqref="G53:G54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0.421875" style="1" customWidth="1"/>
    <col min="8" max="8" width="54.57421875" style="0" customWidth="1"/>
    <col min="9" max="9" width="14.28125" style="0" customWidth="1"/>
    <col min="10" max="10" width="14.710937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77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11"/>
      <c r="I3" s="59" t="s">
        <v>78</v>
      </c>
      <c r="J3" s="59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60" t="s">
        <v>147</v>
      </c>
      <c r="I4" s="60"/>
      <c r="J4" s="60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59" t="s">
        <v>119</v>
      </c>
      <c r="I5" s="59"/>
      <c r="J5" s="59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58" t="s">
        <v>125</v>
      </c>
      <c r="H7" s="58"/>
      <c r="I7" s="58"/>
      <c r="J7" s="58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79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68</v>
      </c>
      <c r="H10" s="12" t="s">
        <v>69</v>
      </c>
      <c r="I10" s="13" t="s">
        <v>81</v>
      </c>
      <c r="J10" s="13" t="s">
        <v>80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19" t="s">
        <v>17</v>
      </c>
      <c r="H12" s="25" t="s">
        <v>73</v>
      </c>
      <c r="I12" s="20">
        <f>I13+I38</f>
        <v>114947.5</v>
      </c>
      <c r="J12" s="20">
        <f>J13+J38</f>
        <v>114468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19" t="s">
        <v>20</v>
      </c>
      <c r="H13" s="25" t="s">
        <v>18</v>
      </c>
      <c r="I13" s="20">
        <f>I14+I17+I25+I29+I33</f>
        <v>14913.6</v>
      </c>
      <c r="J13" s="20">
        <f>J14+J17+J25+J29+J33</f>
        <v>14434.1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19" t="s">
        <v>27</v>
      </c>
      <c r="H14" s="25" t="s">
        <v>25</v>
      </c>
      <c r="I14" s="20">
        <f>I15</f>
        <v>1890.7</v>
      </c>
      <c r="J14" s="20">
        <f>J15</f>
        <v>1980.7</v>
      </c>
    </row>
    <row r="15" spans="1:10" ht="26.2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19" t="s">
        <v>31</v>
      </c>
      <c r="H15" s="25" t="s">
        <v>74</v>
      </c>
      <c r="I15" s="20">
        <f>I16</f>
        <v>1890.7</v>
      </c>
      <c r="J15" s="20">
        <f>J16</f>
        <v>1980.7</v>
      </c>
    </row>
    <row r="16" spans="1:10" ht="39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19" t="s">
        <v>82</v>
      </c>
      <c r="H16" s="25" t="s">
        <v>83</v>
      </c>
      <c r="I16" s="20">
        <v>1890.7</v>
      </c>
      <c r="J16" s="20">
        <v>1980.7</v>
      </c>
    </row>
    <row r="17" spans="1:10" s="23" customFormat="1" ht="1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19" t="s">
        <v>36</v>
      </c>
      <c r="H17" s="25" t="s">
        <v>34</v>
      </c>
      <c r="I17" s="20">
        <f>I18+I20</f>
        <v>12547.7</v>
      </c>
      <c r="J17" s="20">
        <f>J18+J20</f>
        <v>11978.2</v>
      </c>
    </row>
    <row r="18" spans="1:10" ht="15">
      <c r="A18" s="1" t="s">
        <v>70</v>
      </c>
      <c r="B18" s="2" t="s">
        <v>14</v>
      </c>
      <c r="C18" s="2" t="s">
        <v>37</v>
      </c>
      <c r="E18" s="2" t="s">
        <v>16</v>
      </c>
      <c r="F18" s="2" t="s">
        <v>23</v>
      </c>
      <c r="G18" s="19" t="s">
        <v>38</v>
      </c>
      <c r="H18" s="25" t="s">
        <v>75</v>
      </c>
      <c r="I18" s="20">
        <f>I19</f>
        <v>2479.5</v>
      </c>
      <c r="J18" s="20">
        <f>J19</f>
        <v>2487.5</v>
      </c>
    </row>
    <row r="19" spans="1:10" ht="48.75" customHeight="1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19" t="s">
        <v>84</v>
      </c>
      <c r="H19" s="25" t="s">
        <v>85</v>
      </c>
      <c r="I19" s="20">
        <v>2479.5</v>
      </c>
      <c r="J19" s="20">
        <v>2487.5</v>
      </c>
    </row>
    <row r="20" spans="1:10" ht="20.25" customHeight="1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19" t="s">
        <v>44</v>
      </c>
      <c r="H20" s="25" t="s">
        <v>42</v>
      </c>
      <c r="I20" s="20">
        <f>I21+I23</f>
        <v>10068.2</v>
      </c>
      <c r="J20" s="20">
        <f>J21+J23</f>
        <v>9490.7</v>
      </c>
    </row>
    <row r="21" spans="1:10" ht="1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19" t="s">
        <v>86</v>
      </c>
      <c r="H21" s="25" t="s">
        <v>87</v>
      </c>
      <c r="I21" s="20">
        <f>I22</f>
        <v>9752.2</v>
      </c>
      <c r="J21" s="20">
        <f>J22</f>
        <v>9173.2</v>
      </c>
    </row>
    <row r="22" spans="1:10" ht="39">
      <c r="A22" s="1" t="s">
        <v>70</v>
      </c>
      <c r="B22" s="2" t="s">
        <v>14</v>
      </c>
      <c r="C22" s="2" t="s">
        <v>47</v>
      </c>
      <c r="E22" s="2" t="s">
        <v>22</v>
      </c>
      <c r="F22" s="2" t="s">
        <v>23</v>
      </c>
      <c r="G22" s="19" t="s">
        <v>88</v>
      </c>
      <c r="H22" s="25" t="s">
        <v>89</v>
      </c>
      <c r="I22" s="20">
        <v>9752.2</v>
      </c>
      <c r="J22" s="20">
        <v>9173.2</v>
      </c>
    </row>
    <row r="23" spans="1:10" ht="15">
      <c r="A23" s="1" t="s">
        <v>72</v>
      </c>
      <c r="B23" s="2" t="s">
        <v>24</v>
      </c>
      <c r="C23" s="2" t="s">
        <v>48</v>
      </c>
      <c r="E23" s="2" t="s">
        <v>22</v>
      </c>
      <c r="F23" s="2" t="s">
        <v>23</v>
      </c>
      <c r="G23" s="19" t="s">
        <v>90</v>
      </c>
      <c r="H23" s="25" t="s">
        <v>91</v>
      </c>
      <c r="I23" s="20">
        <f>I24</f>
        <v>316</v>
      </c>
      <c r="J23" s="20">
        <f>J24</f>
        <v>317.5</v>
      </c>
    </row>
    <row r="24" spans="1:10" ht="39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19" t="s">
        <v>92</v>
      </c>
      <c r="H24" s="25" t="s">
        <v>93</v>
      </c>
      <c r="I24" s="20">
        <v>316</v>
      </c>
      <c r="J24" s="20">
        <v>317.5</v>
      </c>
    </row>
    <row r="25" spans="1:10" s="24" customFormat="1" ht="47.25" customHeight="1">
      <c r="A25" s="1"/>
      <c r="B25" s="2"/>
      <c r="C25" s="2"/>
      <c r="E25" s="2"/>
      <c r="F25" s="2"/>
      <c r="G25" s="33" t="s">
        <v>98</v>
      </c>
      <c r="H25" s="34" t="s">
        <v>106</v>
      </c>
      <c r="I25" s="35">
        <f aca="true" t="shared" si="0" ref="I25:J27">I26</f>
        <v>24.9</v>
      </c>
      <c r="J25" s="35">
        <f t="shared" si="0"/>
        <v>24.9</v>
      </c>
    </row>
    <row r="26" spans="1:10" s="24" customFormat="1" ht="79.5" customHeight="1">
      <c r="A26" s="1"/>
      <c r="B26" s="2"/>
      <c r="C26" s="2"/>
      <c r="E26" s="2"/>
      <c r="F26" s="2"/>
      <c r="G26" s="33" t="s">
        <v>99</v>
      </c>
      <c r="H26" s="34" t="s">
        <v>107</v>
      </c>
      <c r="I26" s="35">
        <f t="shared" si="0"/>
        <v>24.9</v>
      </c>
      <c r="J26" s="35">
        <f t="shared" si="0"/>
        <v>24.9</v>
      </c>
    </row>
    <row r="27" spans="1:10" s="24" customFormat="1" ht="41.25" customHeight="1">
      <c r="A27" s="1"/>
      <c r="B27" s="2"/>
      <c r="C27" s="2"/>
      <c r="E27" s="2"/>
      <c r="F27" s="2"/>
      <c r="G27" s="33" t="s">
        <v>100</v>
      </c>
      <c r="H27" s="34" t="s">
        <v>108</v>
      </c>
      <c r="I27" s="35">
        <f t="shared" si="0"/>
        <v>24.9</v>
      </c>
      <c r="J27" s="35">
        <f t="shared" si="0"/>
        <v>24.9</v>
      </c>
    </row>
    <row r="28" spans="1:10" s="24" customFormat="1" ht="40.5" customHeight="1">
      <c r="A28" s="1"/>
      <c r="B28" s="2"/>
      <c r="C28" s="2"/>
      <c r="E28" s="2"/>
      <c r="F28" s="2"/>
      <c r="G28" s="33" t="s">
        <v>118</v>
      </c>
      <c r="H28" s="34" t="s">
        <v>109</v>
      </c>
      <c r="I28" s="35">
        <v>24.9</v>
      </c>
      <c r="J28" s="35">
        <v>24.9</v>
      </c>
    </row>
    <row r="29" spans="1:10" s="24" customFormat="1" ht="35.25" customHeight="1">
      <c r="A29" s="1"/>
      <c r="B29" s="2"/>
      <c r="C29" s="2"/>
      <c r="E29" s="2"/>
      <c r="F29" s="2"/>
      <c r="G29" s="33" t="s">
        <v>101</v>
      </c>
      <c r="H29" s="34" t="s">
        <v>126</v>
      </c>
      <c r="I29" s="35">
        <f aca="true" t="shared" si="1" ref="I29:J31">I30</f>
        <v>197.8</v>
      </c>
      <c r="J29" s="35">
        <f t="shared" si="1"/>
        <v>197.8</v>
      </c>
    </row>
    <row r="30" spans="1:10" s="24" customFormat="1" ht="22.5" customHeight="1">
      <c r="A30" s="1"/>
      <c r="B30" s="2"/>
      <c r="C30" s="2"/>
      <c r="E30" s="2"/>
      <c r="F30" s="2"/>
      <c r="G30" s="33" t="s">
        <v>102</v>
      </c>
      <c r="H30" s="34" t="s">
        <v>110</v>
      </c>
      <c r="I30" s="35">
        <f t="shared" si="1"/>
        <v>197.8</v>
      </c>
      <c r="J30" s="35">
        <f t="shared" si="1"/>
        <v>197.8</v>
      </c>
    </row>
    <row r="31" spans="1:10" s="24" customFormat="1" ht="21.75" customHeight="1">
      <c r="A31" s="1"/>
      <c r="B31" s="2"/>
      <c r="C31" s="2"/>
      <c r="E31" s="2"/>
      <c r="F31" s="2"/>
      <c r="G31" s="33" t="s">
        <v>103</v>
      </c>
      <c r="H31" s="34" t="s">
        <v>111</v>
      </c>
      <c r="I31" s="35">
        <f t="shared" si="1"/>
        <v>197.8</v>
      </c>
      <c r="J31" s="35">
        <f t="shared" si="1"/>
        <v>197.8</v>
      </c>
    </row>
    <row r="32" spans="1:10" s="24" customFormat="1" ht="26.25">
      <c r="A32" s="1"/>
      <c r="B32" s="2"/>
      <c r="C32" s="2"/>
      <c r="E32" s="2"/>
      <c r="F32" s="2"/>
      <c r="G32" s="33" t="s">
        <v>116</v>
      </c>
      <c r="H32" s="34" t="s">
        <v>112</v>
      </c>
      <c r="I32" s="35">
        <v>197.8</v>
      </c>
      <c r="J32" s="35">
        <v>197.8</v>
      </c>
    </row>
    <row r="33" spans="1:10" s="24" customFormat="1" ht="21.75" customHeight="1">
      <c r="A33" s="1"/>
      <c r="B33" s="2"/>
      <c r="C33" s="2"/>
      <c r="E33" s="2"/>
      <c r="F33" s="2"/>
      <c r="G33" s="33" t="s">
        <v>104</v>
      </c>
      <c r="H33" s="34" t="s">
        <v>113</v>
      </c>
      <c r="I33" s="35">
        <f>I34+I36</f>
        <v>252.5</v>
      </c>
      <c r="J33" s="35">
        <f>J34+J36</f>
        <v>252.5</v>
      </c>
    </row>
    <row r="34" spans="1:10" s="24" customFormat="1" ht="51.75">
      <c r="A34" s="1"/>
      <c r="B34" s="2"/>
      <c r="C34" s="2"/>
      <c r="E34" s="2"/>
      <c r="F34" s="2"/>
      <c r="G34" s="33" t="s">
        <v>105</v>
      </c>
      <c r="H34" s="34" t="s">
        <v>114</v>
      </c>
      <c r="I34" s="35">
        <f>I35</f>
        <v>241.4</v>
      </c>
      <c r="J34" s="35">
        <f>J35</f>
        <v>241.4</v>
      </c>
    </row>
    <row r="35" spans="1:10" s="24" customFormat="1" ht="59.25" customHeight="1">
      <c r="A35" s="1"/>
      <c r="B35" s="2"/>
      <c r="C35" s="2"/>
      <c r="E35" s="2"/>
      <c r="F35" s="2"/>
      <c r="G35" s="39" t="s">
        <v>117</v>
      </c>
      <c r="H35" s="34" t="s">
        <v>115</v>
      </c>
      <c r="I35" s="35">
        <v>241.4</v>
      </c>
      <c r="J35" s="35">
        <v>241.4</v>
      </c>
    </row>
    <row r="36" spans="1:10" s="24" customFormat="1" ht="59.25" customHeight="1">
      <c r="A36" s="1"/>
      <c r="B36" s="2"/>
      <c r="C36" s="2"/>
      <c r="E36" s="2"/>
      <c r="F36" s="2"/>
      <c r="G36" s="40" t="s">
        <v>127</v>
      </c>
      <c r="H36" s="45" t="s">
        <v>128</v>
      </c>
      <c r="I36" s="46">
        <f>I37</f>
        <v>11.1</v>
      </c>
      <c r="J36" s="47">
        <f>J37</f>
        <v>11.1</v>
      </c>
    </row>
    <row r="37" spans="1:10" s="24" customFormat="1" ht="59.25" customHeight="1">
      <c r="A37" s="1"/>
      <c r="B37" s="2"/>
      <c r="C37" s="2"/>
      <c r="E37" s="2"/>
      <c r="F37" s="2"/>
      <c r="G37" s="43" t="s">
        <v>129</v>
      </c>
      <c r="H37" s="41" t="s">
        <v>130</v>
      </c>
      <c r="I37" s="48">
        <v>11.1</v>
      </c>
      <c r="J37" s="48">
        <v>11.1</v>
      </c>
    </row>
    <row r="38" spans="1:10" s="23" customFormat="1" ht="21" customHeight="1">
      <c r="A38" s="21" t="s">
        <v>54</v>
      </c>
      <c r="B38" s="22" t="s">
        <v>14</v>
      </c>
      <c r="C38" s="22" t="s">
        <v>55</v>
      </c>
      <c r="E38" s="22" t="s">
        <v>16</v>
      </c>
      <c r="F38" s="22" t="s">
        <v>14</v>
      </c>
      <c r="G38" s="44" t="s">
        <v>56</v>
      </c>
      <c r="H38" s="25" t="s">
        <v>54</v>
      </c>
      <c r="I38" s="48">
        <f>I39</f>
        <v>100033.9</v>
      </c>
      <c r="J38" s="48">
        <f>J39</f>
        <v>100033.9</v>
      </c>
    </row>
    <row r="39" spans="1:10" s="23" customFormat="1" ht="42" customHeight="1">
      <c r="A39" s="21" t="s">
        <v>57</v>
      </c>
      <c r="B39" s="22" t="s">
        <v>14</v>
      </c>
      <c r="C39" s="22" t="s">
        <v>58</v>
      </c>
      <c r="E39" s="22" t="s">
        <v>16</v>
      </c>
      <c r="F39" s="22" t="s">
        <v>14</v>
      </c>
      <c r="G39" s="44" t="s">
        <v>59</v>
      </c>
      <c r="H39" s="25" t="s">
        <v>57</v>
      </c>
      <c r="I39" s="48">
        <f>I40+I45</f>
        <v>100033.9</v>
      </c>
      <c r="J39" s="48">
        <f>J40+J45</f>
        <v>100033.9</v>
      </c>
    </row>
    <row r="40" spans="1:10" ht="30" customHeight="1">
      <c r="A40" s="1" t="s">
        <v>71</v>
      </c>
      <c r="B40" s="2" t="s">
        <v>14</v>
      </c>
      <c r="C40" s="2" t="s">
        <v>60</v>
      </c>
      <c r="E40" s="2" t="s">
        <v>16</v>
      </c>
      <c r="F40" s="2" t="s">
        <v>61</v>
      </c>
      <c r="G40" s="44" t="s">
        <v>131</v>
      </c>
      <c r="H40" s="25" t="s">
        <v>120</v>
      </c>
      <c r="I40" s="48">
        <f>I41+I43</f>
        <v>86091.3</v>
      </c>
      <c r="J40" s="48">
        <f>J41+J43</f>
        <v>86091.3</v>
      </c>
    </row>
    <row r="41" spans="1:10" ht="30" customHeight="1">
      <c r="A41" s="1" t="s">
        <v>39</v>
      </c>
      <c r="B41" s="2" t="s">
        <v>53</v>
      </c>
      <c r="C41" s="2" t="s">
        <v>62</v>
      </c>
      <c r="E41" s="2" t="s">
        <v>41</v>
      </c>
      <c r="F41" s="2" t="s">
        <v>61</v>
      </c>
      <c r="G41" s="44" t="s">
        <v>132</v>
      </c>
      <c r="H41" s="25" t="s">
        <v>94</v>
      </c>
      <c r="I41" s="48">
        <f>I42</f>
        <v>44577</v>
      </c>
      <c r="J41" s="48">
        <f>J42</f>
        <v>44577</v>
      </c>
    </row>
    <row r="42" spans="1:10" ht="34.5" customHeight="1">
      <c r="A42" s="1" t="s">
        <v>63</v>
      </c>
      <c r="B42" s="2" t="s">
        <v>53</v>
      </c>
      <c r="C42" s="2" t="s">
        <v>64</v>
      </c>
      <c r="E42" s="2" t="s">
        <v>41</v>
      </c>
      <c r="F42" s="2" t="s">
        <v>61</v>
      </c>
      <c r="G42" s="44" t="s">
        <v>133</v>
      </c>
      <c r="H42" s="25" t="s">
        <v>95</v>
      </c>
      <c r="I42" s="48">
        <v>44577</v>
      </c>
      <c r="J42" s="48">
        <v>44577</v>
      </c>
    </row>
    <row r="43" spans="1:10" ht="30.75" customHeight="1">
      <c r="A43" s="1" t="s">
        <v>65</v>
      </c>
      <c r="B43" s="2" t="s">
        <v>14</v>
      </c>
      <c r="C43" s="2" t="s">
        <v>66</v>
      </c>
      <c r="E43" s="2" t="s">
        <v>16</v>
      </c>
      <c r="F43" s="2" t="s">
        <v>61</v>
      </c>
      <c r="G43" s="44" t="s">
        <v>134</v>
      </c>
      <c r="H43" s="25" t="s">
        <v>96</v>
      </c>
      <c r="I43" s="48">
        <f>I44</f>
        <v>41514.3</v>
      </c>
      <c r="J43" s="48">
        <f>J44</f>
        <v>41514.3</v>
      </c>
    </row>
    <row r="44" spans="1:10" ht="39" customHeight="1">
      <c r="A44" s="1" t="s">
        <v>51</v>
      </c>
      <c r="B44" s="2" t="s">
        <v>52</v>
      </c>
      <c r="C44" s="2" t="s">
        <v>67</v>
      </c>
      <c r="E44" s="2" t="s">
        <v>41</v>
      </c>
      <c r="F44" s="2" t="s">
        <v>61</v>
      </c>
      <c r="G44" s="44" t="s">
        <v>135</v>
      </c>
      <c r="H44" s="25" t="s">
        <v>97</v>
      </c>
      <c r="I44" s="48">
        <v>41514.3</v>
      </c>
      <c r="J44" s="48">
        <v>41514.3</v>
      </c>
    </row>
    <row r="45" spans="7:10" ht="32.25" customHeight="1">
      <c r="G45" s="44" t="s">
        <v>136</v>
      </c>
      <c r="H45" s="25" t="s">
        <v>121</v>
      </c>
      <c r="I45" s="48">
        <f>I46+I48:J48</f>
        <v>13942.599999999999</v>
      </c>
      <c r="J45" s="48">
        <f>J46+J48:K48</f>
        <v>13942.599999999999</v>
      </c>
    </row>
    <row r="46" spans="1:10" s="24" customFormat="1" ht="33" customHeight="1">
      <c r="A46" s="1"/>
      <c r="B46" s="1"/>
      <c r="C46" s="1"/>
      <c r="E46" s="1"/>
      <c r="F46" s="1"/>
      <c r="G46" s="44" t="s">
        <v>137</v>
      </c>
      <c r="H46" s="34" t="s">
        <v>142</v>
      </c>
      <c r="I46" s="48">
        <f>I47</f>
        <v>14757.3</v>
      </c>
      <c r="J46" s="48">
        <f>J47</f>
        <v>14757.3</v>
      </c>
    </row>
    <row r="47" spans="1:10" s="24" customFormat="1" ht="36" customHeight="1">
      <c r="A47" s="1"/>
      <c r="B47" s="1"/>
      <c r="C47" s="1"/>
      <c r="E47" s="1"/>
      <c r="F47" s="1"/>
      <c r="G47" s="44" t="s">
        <v>138</v>
      </c>
      <c r="H47" s="34" t="s">
        <v>143</v>
      </c>
      <c r="I47" s="48">
        <v>14757.3</v>
      </c>
      <c r="J47" s="48">
        <v>14757.3</v>
      </c>
    </row>
    <row r="48" spans="1:10" s="24" customFormat="1" ht="57.75" customHeight="1">
      <c r="A48" s="1"/>
      <c r="B48" s="1"/>
      <c r="C48" s="1"/>
      <c r="E48" s="1"/>
      <c r="F48" s="1"/>
      <c r="G48" s="44" t="s">
        <v>139</v>
      </c>
      <c r="H48" s="34" t="s">
        <v>144</v>
      </c>
      <c r="I48" s="48">
        <f>I49</f>
        <v>-814.7</v>
      </c>
      <c r="J48" s="48">
        <f>J49</f>
        <v>-814.7</v>
      </c>
    </row>
    <row r="49" spans="1:10" s="24" customFormat="1" ht="48.75" customHeight="1">
      <c r="A49" s="1"/>
      <c r="B49" s="1"/>
      <c r="C49" s="1"/>
      <c r="E49" s="1"/>
      <c r="F49" s="1"/>
      <c r="G49" s="44" t="s">
        <v>140</v>
      </c>
      <c r="H49" s="34" t="s">
        <v>145</v>
      </c>
      <c r="I49" s="48">
        <f>I50</f>
        <v>-814.7</v>
      </c>
      <c r="J49" s="48">
        <f>J50</f>
        <v>-814.7</v>
      </c>
    </row>
    <row r="50" spans="1:10" s="24" customFormat="1" ht="50.25" customHeight="1">
      <c r="A50" s="1"/>
      <c r="B50" s="1"/>
      <c r="C50" s="1"/>
      <c r="E50" s="1"/>
      <c r="F50" s="1"/>
      <c r="G50" s="44" t="s">
        <v>141</v>
      </c>
      <c r="H50" s="42" t="s">
        <v>146</v>
      </c>
      <c r="I50" s="48">
        <v>-814.7</v>
      </c>
      <c r="J50" s="48">
        <v>-814.7</v>
      </c>
    </row>
    <row r="51" spans="1:10" s="24" customFormat="1" ht="55.5" customHeight="1">
      <c r="A51" s="1"/>
      <c r="B51" s="1"/>
      <c r="C51" s="1"/>
      <c r="E51" s="1"/>
      <c r="F51" s="1"/>
      <c r="G51" s="49" t="s">
        <v>123</v>
      </c>
      <c r="H51" s="38"/>
      <c r="I51" s="51" t="s">
        <v>124</v>
      </c>
      <c r="J51" s="52"/>
    </row>
    <row r="52" spans="1:10" s="24" customFormat="1" ht="30.75" customHeight="1">
      <c r="A52" s="1"/>
      <c r="B52" s="1"/>
      <c r="C52" s="1"/>
      <c r="E52" s="1"/>
      <c r="F52" s="1"/>
      <c r="G52" s="50"/>
      <c r="H52" s="36" t="s">
        <v>122</v>
      </c>
      <c r="I52" s="53"/>
      <c r="J52" s="53"/>
    </row>
    <row r="53" spans="1:10" s="24" customFormat="1" ht="24" customHeight="1">
      <c r="A53" s="1"/>
      <c r="B53" s="1"/>
      <c r="C53" s="1"/>
      <c r="E53" s="1"/>
      <c r="F53" s="1"/>
      <c r="G53" s="54"/>
      <c r="H53" s="38"/>
      <c r="I53" s="56"/>
      <c r="J53" s="56"/>
    </row>
    <row r="54" spans="1:10" s="24" customFormat="1" ht="26.25" customHeight="1">
      <c r="A54" s="1"/>
      <c r="B54" s="1"/>
      <c r="C54" s="1"/>
      <c r="E54" s="1"/>
      <c r="F54" s="1"/>
      <c r="G54" s="55"/>
      <c r="H54" s="36"/>
      <c r="I54" s="57"/>
      <c r="J54" s="57"/>
    </row>
    <row r="55" spans="8:10" ht="15">
      <c r="H55" s="37"/>
      <c r="I55" s="37"/>
      <c r="J55" s="37"/>
    </row>
  </sheetData>
  <sheetProtection/>
  <autoFilter ref="A11:J44"/>
  <mergeCells count="8">
    <mergeCell ref="G51:G52"/>
    <mergeCell ref="I51:J52"/>
    <mergeCell ref="G53:G54"/>
    <mergeCell ref="I53:J54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Пользователь Windows</cp:lastModifiedBy>
  <cp:lastPrinted>2019-04-09T08:31:09Z</cp:lastPrinted>
  <dcterms:created xsi:type="dcterms:W3CDTF">2014-02-19T10:28:50Z</dcterms:created>
  <dcterms:modified xsi:type="dcterms:W3CDTF">2020-04-28T10:52:25Z</dcterms:modified>
  <cp:category/>
  <cp:version/>
  <cp:contentType/>
  <cp:contentStatus/>
</cp:coreProperties>
</file>