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10" windowWidth="15180" windowHeight="9735" activeTab="0"/>
  </bookViews>
  <sheets>
    <sheet name="2" sheetId="1" r:id="rId1"/>
  </sheets>
  <definedNames>
    <definedName name="_xlnm._FilterDatabase" localSheetId="0" hidden="1">'2'!$A$11:$J$44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'2'!$11:$11</definedName>
    <definedName name="_xlnm.Print_Area" localSheetId="0">'2'!$A$3:$J$54</definedName>
  </definedNames>
  <calcPr fullCalcOnLoad="1"/>
</workbook>
</file>

<file path=xl/sharedStrings.xml><?xml version="1.0" encoding="utf-8"?>
<sst xmlns="http://schemas.openxmlformats.org/spreadsheetml/2006/main" count="214" uniqueCount="150">
  <si>
    <t>Название
Формируется автоматически</t>
  </si>
  <si>
    <t>Название</t>
  </si>
  <si>
    <t>Адм
Код</t>
  </si>
  <si>
    <t>БКД
Код</t>
  </si>
  <si>
    <t>БКД
Порядок сортировки</t>
  </si>
  <si>
    <t>ЭД
Код</t>
  </si>
  <si>
    <t>КОСГУ
Код</t>
  </si>
  <si>
    <t>Формула
Код бюджетной классификации</t>
  </si>
  <si>
    <t>Код бюджетной классификации</t>
  </si>
  <si>
    <t>Формула
Дополнительные доходы за 6 месяцев</t>
  </si>
  <si>
    <t>Дополнительные доходы за 6 месяцев</t>
  </si>
  <si>
    <t>Формула
Сумма доходов к предстоящему уточнению</t>
  </si>
  <si>
    <t>Сумма доходов к предстоящему уточнению</t>
  </si>
  <si>
    <t>Всего</t>
  </si>
  <si>
    <t>000</t>
  </si>
  <si>
    <t>00000000</t>
  </si>
  <si>
    <t>00</t>
  </si>
  <si>
    <t>000 0 00 00000 00 0000 000</t>
  </si>
  <si>
    <t>НАЛОГОВЫЕ И НЕНАЛОГОВЫЕ ДОХОДЫ</t>
  </si>
  <si>
    <t>10000000</t>
  </si>
  <si>
    <t>000 1 00 00000 00 0000 000</t>
  </si>
  <si>
    <t>1</t>
  </si>
  <si>
    <t>01</t>
  </si>
  <si>
    <t>110</t>
  </si>
  <si>
    <t>182</t>
  </si>
  <si>
    <t>НАЛОГИ НА СОВОКУПНЫЙ ДОХОД</t>
  </si>
  <si>
    <t>10500000</t>
  </si>
  <si>
    <t>000 1 05 00000 00 0000 000</t>
  </si>
  <si>
    <t>02</t>
  </si>
  <si>
    <t>Бюджет субъекта Российской Федерации</t>
  </si>
  <si>
    <t>10504000</t>
  </si>
  <si>
    <t>000 1 05 04000 02 0000 110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</si>
  <si>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</si>
  <si>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10504010</t>
  </si>
  <si>
    <t>НАЛОГИ НА ИМУЩЕСТВО</t>
  </si>
  <si>
    <t>10600000</t>
  </si>
  <si>
    <t>000 1 06 00000 00 0000 000</t>
  </si>
  <si>
    <t>10601000</t>
  </si>
  <si>
    <t>000 1 06 01000 00 0000 110</t>
  </si>
  <si>
    <t>Бюджет городского округа</t>
  </si>
  <si>
    <t>10601020</t>
  </si>
  <si>
    <t>04</t>
  </si>
  <si>
    <t>Земельный налог</t>
  </si>
  <si>
    <t>10606000</t>
  </si>
  <si>
    <t>000 1 06 06000 00 0000 110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</si>
  <si>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</si>
  <si>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10606022</t>
  </si>
  <si>
    <t>10803000</t>
  </si>
  <si>
    <t>10803010</t>
  </si>
  <si>
    <t>Государственная пошлина за государственную регистрацию, а также за совершение прочих юридически значимых действий</t>
  </si>
  <si>
    <t>10807000</t>
  </si>
  <si>
    <t>Администрация Курчатовского района города Челябинска</t>
  </si>
  <si>
    <t>458</t>
  </si>
  <si>
    <t>479</t>
  </si>
  <si>
    <t>БЕЗВОЗМЕЗДНЫЕ ПОСТУПЛЕНИЯ</t>
  </si>
  <si>
    <t>20000000</t>
  </si>
  <si>
    <t>000 2 00 00000 00 0000 000</t>
  </si>
  <si>
    <t>БЕЗВОЗМЕЗДНЫЕ ПОСТУПЛЕНИЯ ОТ ДРУГИХ БЮДЖЕТОВ БЮДЖЕТНОЙ СИСТЕМЫ РОССИЙСКОЙ ФЕДЕРАЦИИ</t>
  </si>
  <si>
    <t>20200000</t>
  </si>
  <si>
    <t>000 2 02 00000 00 0000 000</t>
  </si>
  <si>
    <t>20201000</t>
  </si>
  <si>
    <t>151</t>
  </si>
  <si>
    <t>20201001</t>
  </si>
  <si>
    <t>Дотации бюджетам на поддержку мер по обеспечению сбалансированности бюджетов</t>
  </si>
  <si>
    <t>20201003</t>
  </si>
  <si>
    <t>Субвенции бюджетам субъектов Российской Федерации и муниципальных образований</t>
  </si>
  <si>
    <t>20203000</t>
  </si>
  <si>
    <t>20203001</t>
  </si>
  <si>
    <t>Код бюджетной классификации доходов бюджетов Российской Федерации</t>
  </si>
  <si>
    <t xml:space="preserve"> Наименование доходов</t>
  </si>
  <si>
    <t>Налоговые доходы</t>
  </si>
  <si>
    <t>Поступления от других бюджетов бюджетной системы Российской Федерации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</si>
  <si>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 (перерасчеты, недоимка и задолженность по соответствующему платежу, в том числе по отмененному)</t>
  </si>
  <si>
    <t>ИТОГО ДОХОДОВ</t>
  </si>
  <si>
    <t>Налог, взимаемый в связи с применением патентной системы налогообложения</t>
  </si>
  <si>
    <t>Налог на имущество физических лиц</t>
  </si>
  <si>
    <t xml:space="preserve">Вариант: Бюджет 2014 65Н(121н);
Таблица: Полное наименование доходов_65н c ПГ=0;
Наименование доходов
</t>
  </si>
  <si>
    <t>Вариант=Бюджет 2014 65Н(121н);
Табл=Полное наименование доходов_65н c ПГ=0;
Программы=0;
Наименование доходов;</t>
  </si>
  <si>
    <t>ПРИЛОЖЕНИЕ 2</t>
  </si>
  <si>
    <t>(тыс. рублей)</t>
  </si>
  <si>
    <t xml:space="preserve">Исполнение
</t>
  </si>
  <si>
    <t xml:space="preserve">План
</t>
  </si>
  <si>
    <t>к решению Совета депутатов Металлургического района</t>
  </si>
  <si>
    <t>182 1 05 04040 02 0000 110</t>
  </si>
  <si>
    <t>Налог, взимаемый в связи с применением патентной системы налогообложения, зачисляемый в бюджеты городских округов с внутригородским делением</t>
  </si>
  <si>
    <t>182 1 06 01020 11 0000 110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</si>
  <si>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с внутригородским делением</t>
  </si>
  <si>
    <t>000 1 06 06030 00 0000 110</t>
  </si>
  <si>
    <t>Земельный налог с организаций</t>
  </si>
  <si>
    <t>182 1 06 06032 11 0000 110</t>
  </si>
  <si>
    <t>Земельный налог с организаций, обладающих земельным участком, расположенным в границах городских округов с внутригородским делением</t>
  </si>
  <si>
    <t>000 1 06 06040 00 0000 110</t>
  </si>
  <si>
    <t>Земельный налог с физических лиц</t>
  </si>
  <si>
    <t>182 1 06 06042 11 0000 110</t>
  </si>
  <si>
    <t>Земельный налог с физических лиц, обладающих земельным участком, расположенным в границах городских округов с внутригородским делением</t>
  </si>
  <si>
    <t>Дотации  на выравнивание бюджетной обеспеченности</t>
  </si>
  <si>
    <t>Дотации бюджетам внутригородских районов на выравнивание бюджетной обеспеченности</t>
  </si>
  <si>
    <t>Дотации  бюджетам на поддержку мер по обеспечению сбалансированности бюджетов</t>
  </si>
  <si>
    <t>Дотации  бюджетам внутригородских районов на поддержку мер по обеспечению сбалансированности бюджетов</t>
  </si>
  <si>
    <t>000 1 11 00000 00 0000 000</t>
  </si>
  <si>
    <t>000 1 11 05000 00 0000 120</t>
  </si>
  <si>
    <t>000 1 11 05070 00 0000 120</t>
  </si>
  <si>
    <t>000 1 13 00000 00 0000 000</t>
  </si>
  <si>
    <t>000 1 13 02000 00 0000 130</t>
  </si>
  <si>
    <t>000 1 13 02990 00 0000 130</t>
  </si>
  <si>
    <t>000 1 16 00000 00 0000 000</t>
  </si>
  <si>
    <t>000 1 16 33000 00 0000 140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</si>
  <si>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</si>
  <si>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</si>
  <si>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</si>
  <si>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от сдачи в аренду имущества, составляющего казну внутригородских районов (за исключением земельных участков)</t>
  </si>
  <si>
    <t>Доходы от компенсации затрат государства</t>
  </si>
  <si>
    <t xml:space="preserve">Прочие доходы от компенсации затрат государства </t>
  </si>
  <si>
    <t>Прочие доходы от компенсации затрат  бюджетов внутригородских районов</t>
  </si>
  <si>
    <t>ШТРАФЫ, САНКЦИИ, ВОЗМЕЩЕНИЕ УЩЕРБА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</si>
  <si>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</si>
  <si>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внутригородских районов</t>
  </si>
  <si>
    <t>555 1 13 02994 12 0000 130</t>
  </si>
  <si>
    <t>555 1 16 33040 12 0000 140</t>
  </si>
  <si>
    <t>555 1 11 05074 12 0000 120</t>
  </si>
  <si>
    <t xml:space="preserve">от  ___________________________ №   _____________      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</si>
  <si>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</si>
  <si>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</si>
  <si>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(подпись)</t>
  </si>
  <si>
    <t>Председатель Совета депутатов Металлургического района</t>
  </si>
  <si>
    <t>А.Е. Четвернин</t>
  </si>
  <si>
    <t>С.Н. Кочетков</t>
  </si>
  <si>
    <t>Глава Металлургического района</t>
  </si>
  <si>
    <t>Доходы бюджета Металлургического внутригородского района Челябинского городского округа с внутригородским делением по кодам классификации доходов бюджетов за 2019 год</t>
  </si>
  <si>
    <t>ДОХОДЫ ОТ ОКАЗАНИЯ ПЛАТНЫХ УСЛУГ И КОМПЕНСАЦИИ ЗАТРАТ ГОСУДАРСТВА</t>
  </si>
  <si>
    <t>000 1 16 90000 00 0000 140</t>
  </si>
  <si>
    <t>Прочие поступления от денежных взысканий (штрафов) и иных сумм в возмещение ущерба</t>
  </si>
  <si>
    <t>000 1 16 90040 12 0000 140</t>
  </si>
  <si>
    <t>Прочие поступления от денежных взысканий (штрафов) и иных сумм в возмещение ущерба, зачисляемые в бюджеты внутригородских районов</t>
  </si>
  <si>
    <t>000 2 02 10000 00 0000 150</t>
  </si>
  <si>
    <t>000 2 02 15001 00 0000 150</t>
  </si>
  <si>
    <t>000 2 02 15001 12 0000 150</t>
  </si>
  <si>
    <t>000 2 02 15002 00 0000 150</t>
  </si>
  <si>
    <t>000 2 02 15002 12 0000 150</t>
  </si>
  <si>
    <t>000 2 02 20000 00 0000 150</t>
  </si>
  <si>
    <t>000 2 02 25555 00 0000 150</t>
  </si>
  <si>
    <t>000 2 02 25555 12 0000 150</t>
  </si>
  <si>
    <t>000 2 19 00000 00 0000 000</t>
  </si>
  <si>
    <t>000 2 19 00000 12 0000 150</t>
  </si>
  <si>
    <t>000 2 19 25555 12 0000 150</t>
  </si>
  <si>
    <t>Субсидии бюджетам на реализацию программ формирования современной городской среды</t>
  </si>
  <si>
    <t>Субсидии бюджетам внутригородских районов на реализацию программ формирования современной городской среды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</si>
  <si>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</si>
  <si>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внутригородских районов</t>
  </si>
  <si>
    <t>Возврат остатков субсидий на поддержку государственных программ субъектов Российской Федерации и муниципальных программ формирования современной городской среды из бюджетов внутригородских районов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</si>
</sst>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[$-10419]###\ ###\ ###\ ###\ ##0.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6"/>
      <color indexed="8"/>
      <name val="Arial"/>
      <family val="2"/>
    </font>
    <font>
      <u val="single"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1"/>
      <color theme="1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  <font>
      <sz val="6"/>
      <color rgb="FF000000"/>
      <name val="Arial"/>
      <family val="2"/>
    </font>
    <font>
      <u val="single"/>
      <sz val="10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sz val="12"/>
      <color rgb="FF000000"/>
      <name val="Times New Roman"/>
      <family val="1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/>
      <right/>
      <top/>
      <bottom style="thin">
        <color rgb="FF000000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0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2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7" fillId="21" borderId="0" applyNumberFormat="0" applyBorder="0" applyAlignment="0" applyProtection="0"/>
    <xf numFmtId="0" fontId="7" fillId="11" borderId="0" applyNumberFormat="0" applyBorder="0" applyAlignment="0" applyProtection="0"/>
    <xf numFmtId="0" fontId="37" fillId="22" borderId="0" applyNumberFormat="0" applyBorder="0" applyAlignment="0" applyProtection="0"/>
    <xf numFmtId="0" fontId="7" fillId="23" borderId="0" applyNumberFormat="0" applyBorder="0" applyAlignment="0" applyProtection="0"/>
    <xf numFmtId="0" fontId="37" fillId="24" borderId="0" applyNumberFormat="0" applyBorder="0" applyAlignment="0" applyProtection="0"/>
    <xf numFmtId="0" fontId="7" fillId="25" borderId="0" applyNumberFormat="0" applyBorder="0" applyAlignment="0" applyProtection="0"/>
    <xf numFmtId="0" fontId="37" fillId="26" borderId="0" applyNumberFormat="0" applyBorder="0" applyAlignment="0" applyProtection="0"/>
    <xf numFmtId="0" fontId="7" fillId="18" borderId="0" applyNumberFormat="0" applyBorder="0" applyAlignment="0" applyProtection="0"/>
    <xf numFmtId="0" fontId="37" fillId="27" borderId="0" applyNumberFormat="0" applyBorder="0" applyAlignment="0" applyProtection="0"/>
    <xf numFmtId="0" fontId="7" fillId="11" borderId="0" applyNumberFormat="0" applyBorder="0" applyAlignment="0" applyProtection="0"/>
    <xf numFmtId="0" fontId="37" fillId="28" borderId="0" applyNumberFormat="0" applyBorder="0" applyAlignment="0" applyProtection="0"/>
    <xf numFmtId="0" fontId="7" fillId="5" borderId="0" applyNumberFormat="0" applyBorder="0" applyAlignment="0" applyProtection="0"/>
    <xf numFmtId="0" fontId="38" fillId="0" borderId="0">
      <alignment/>
      <protection/>
    </xf>
    <xf numFmtId="0" fontId="37" fillId="29" borderId="0" applyNumberFormat="0" applyBorder="0" applyAlignment="0" applyProtection="0"/>
    <xf numFmtId="0" fontId="7" fillId="30" borderId="0" applyNumberFormat="0" applyBorder="0" applyAlignment="0" applyProtection="0"/>
    <xf numFmtId="0" fontId="37" fillId="31" borderId="0" applyNumberFormat="0" applyBorder="0" applyAlignment="0" applyProtection="0"/>
    <xf numFmtId="0" fontId="7" fillId="23" borderId="0" applyNumberFormat="0" applyBorder="0" applyAlignment="0" applyProtection="0"/>
    <xf numFmtId="0" fontId="37" fillId="32" borderId="0" applyNumberFormat="0" applyBorder="0" applyAlignment="0" applyProtection="0"/>
    <xf numFmtId="0" fontId="7" fillId="25" borderId="0" applyNumberFormat="0" applyBorder="0" applyAlignment="0" applyProtection="0"/>
    <xf numFmtId="0" fontId="37" fillId="33" borderId="0" applyNumberFormat="0" applyBorder="0" applyAlignment="0" applyProtection="0"/>
    <xf numFmtId="0" fontId="7" fillId="34" borderId="0" applyNumberFormat="0" applyBorder="0" applyAlignment="0" applyProtection="0"/>
    <xf numFmtId="0" fontId="37" fillId="35" borderId="0" applyNumberFormat="0" applyBorder="0" applyAlignment="0" applyProtection="0"/>
    <xf numFmtId="0" fontId="7" fillId="36" borderId="0" applyNumberFormat="0" applyBorder="0" applyAlignment="0" applyProtection="0"/>
    <xf numFmtId="0" fontId="37" fillId="37" borderId="0" applyNumberFormat="0" applyBorder="0" applyAlignment="0" applyProtection="0"/>
    <xf numFmtId="0" fontId="7" fillId="38" borderId="0" applyNumberFormat="0" applyBorder="0" applyAlignment="0" applyProtection="0"/>
    <xf numFmtId="0" fontId="39" fillId="39" borderId="1" applyNumberFormat="0" applyAlignment="0" applyProtection="0"/>
    <xf numFmtId="0" fontId="8" fillId="16" borderId="2" applyNumberFormat="0" applyAlignment="0" applyProtection="0"/>
    <xf numFmtId="0" fontId="40" fillId="40" borderId="3" applyNumberFormat="0" applyAlignment="0" applyProtection="0"/>
    <xf numFmtId="0" fontId="9" fillId="41" borderId="4" applyNumberFormat="0" applyAlignment="0" applyProtection="0"/>
    <xf numFmtId="0" fontId="41" fillId="40" borderId="1" applyNumberFormat="0" applyAlignment="0" applyProtection="0"/>
    <xf numFmtId="0" fontId="10" fillId="4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11" fillId="0" borderId="6" applyNumberFormat="0" applyFill="0" applyAlignment="0" applyProtection="0"/>
    <xf numFmtId="0" fontId="43" fillId="0" borderId="7" applyNumberFormat="0" applyFill="0" applyAlignment="0" applyProtection="0"/>
    <xf numFmtId="0" fontId="12" fillId="0" borderId="8" applyNumberFormat="0" applyFill="0" applyAlignment="0" applyProtection="0"/>
    <xf numFmtId="0" fontId="44" fillId="0" borderId="9" applyNumberFormat="0" applyFill="0" applyAlignment="0" applyProtection="0"/>
    <xf numFmtId="0" fontId="13" fillId="0" borderId="10" applyNumberFormat="0" applyFill="0" applyAlignment="0" applyProtection="0"/>
    <xf numFmtId="0" fontId="4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5" fillId="0" borderId="11" applyNumberFormat="0" applyFill="0" applyAlignment="0" applyProtection="0"/>
    <xf numFmtId="0" fontId="14" fillId="0" borderId="12" applyNumberFormat="0" applyFill="0" applyAlignment="0" applyProtection="0"/>
    <xf numFmtId="0" fontId="46" fillId="42" borderId="13" applyNumberFormat="0" applyAlignment="0" applyProtection="0"/>
    <xf numFmtId="0" fontId="15" fillId="43" borderId="14" applyNumberFormat="0" applyAlignment="0" applyProtection="0"/>
    <xf numFmtId="0" fontId="4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8" fillId="44" borderId="0" applyNumberFormat="0" applyBorder="0" applyAlignment="0" applyProtection="0"/>
    <xf numFmtId="0" fontId="17" fillId="16" borderId="0" applyNumberFormat="0" applyBorder="0" applyAlignment="0" applyProtection="0"/>
    <xf numFmtId="0" fontId="2" fillId="0" borderId="0">
      <alignment/>
      <protection/>
    </xf>
    <xf numFmtId="0" fontId="49" fillId="45" borderId="0" applyNumberFormat="0" applyBorder="0" applyAlignment="0" applyProtection="0"/>
    <xf numFmtId="0" fontId="18" fillId="46" borderId="0" applyNumberFormat="0" applyBorder="0" applyAlignment="0" applyProtection="0"/>
    <xf numFmtId="0" fontId="5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47" borderId="15" applyNumberFormat="0" applyFont="0" applyAlignment="0" applyProtection="0"/>
    <xf numFmtId="0" fontId="2" fillId="7" borderId="16" applyNumberFormat="0" applyFont="0" applyAlignment="0" applyProtection="0"/>
    <xf numFmtId="9" fontId="0" fillId="0" borderId="0" applyFont="0" applyFill="0" applyBorder="0" applyAlignment="0" applyProtection="0"/>
    <xf numFmtId="0" fontId="51" fillId="0" borderId="17" applyNumberFormat="0" applyFill="0" applyAlignment="0" applyProtection="0"/>
    <xf numFmtId="0" fontId="20" fillId="0" borderId="18" applyNumberFormat="0" applyFill="0" applyAlignment="0" applyProtection="0"/>
    <xf numFmtId="0" fontId="5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48" borderId="0" applyNumberFormat="0" applyBorder="0" applyAlignment="0" applyProtection="0"/>
    <xf numFmtId="0" fontId="21" fillId="11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 quotePrefix="1">
      <alignment/>
    </xf>
    <xf numFmtId="49" fontId="54" fillId="0" borderId="0" xfId="0" applyNumberFormat="1" applyFont="1" applyAlignment="1" quotePrefix="1">
      <alignment wrapText="1"/>
    </xf>
    <xf numFmtId="0" fontId="54" fillId="0" borderId="0" xfId="0" applyFont="1" applyAlignment="1" quotePrefix="1">
      <alignment wrapText="1"/>
    </xf>
    <xf numFmtId="0" fontId="54" fillId="0" borderId="0" xfId="0" applyFont="1" applyAlignment="1">
      <alignment wrapText="1"/>
    </xf>
    <xf numFmtId="49" fontId="45" fillId="0" borderId="0" xfId="0" applyNumberFormat="1" applyFont="1" applyAlignment="1" quotePrefix="1">
      <alignment wrapText="1"/>
    </xf>
    <xf numFmtId="0" fontId="45" fillId="0" borderId="0" xfId="0" applyFont="1" applyAlignment="1" quotePrefix="1">
      <alignment wrapText="1"/>
    </xf>
    <xf numFmtId="0" fontId="45" fillId="0" borderId="0" xfId="0" applyFont="1" applyAlignment="1">
      <alignment wrapText="1"/>
    </xf>
    <xf numFmtId="0" fontId="2" fillId="0" borderId="0" xfId="100">
      <alignment/>
      <protection/>
    </xf>
    <xf numFmtId="49" fontId="6" fillId="0" borderId="0" xfId="100" applyNumberFormat="1" applyFont="1" applyBorder="1">
      <alignment/>
      <protection/>
    </xf>
    <xf numFmtId="0" fontId="6" fillId="0" borderId="0" xfId="100" applyFont="1">
      <alignment/>
      <protection/>
    </xf>
    <xf numFmtId="0" fontId="4" fillId="0" borderId="19" xfId="100" applyFont="1" applyBorder="1" applyAlignment="1">
      <alignment horizontal="center" vertical="center"/>
      <protection/>
    </xf>
    <xf numFmtId="49" fontId="4" fillId="0" borderId="19" xfId="100" applyNumberFormat="1" applyFont="1" applyFill="1" applyBorder="1" applyAlignment="1">
      <alignment horizontal="center" vertical="center" wrapText="1"/>
      <protection/>
    </xf>
    <xf numFmtId="0" fontId="4" fillId="0" borderId="19" xfId="100" applyNumberFormat="1" applyFont="1" applyBorder="1" applyAlignment="1">
      <alignment horizontal="center" vertical="center" wrapText="1"/>
      <protection/>
    </xf>
    <xf numFmtId="3" fontId="4" fillId="0" borderId="19" xfId="100" applyNumberFormat="1" applyFont="1" applyBorder="1" applyAlignment="1">
      <alignment horizontal="center"/>
      <protection/>
    </xf>
    <xf numFmtId="0" fontId="4" fillId="0" borderId="19" xfId="100" applyFont="1" applyBorder="1" applyAlignment="1">
      <alignment horizontal="center" vertical="center" wrapText="1"/>
      <protection/>
    </xf>
    <xf numFmtId="49" fontId="4" fillId="0" borderId="19" xfId="100" applyNumberFormat="1" applyFont="1" applyBorder="1" applyAlignment="1">
      <alignment horizontal="center"/>
      <protection/>
    </xf>
    <xf numFmtId="3" fontId="4" fillId="0" borderId="19" xfId="100" applyNumberFormat="1" applyFont="1" applyBorder="1" applyAlignment="1">
      <alignment horizontal="center" vertical="center"/>
      <protection/>
    </xf>
    <xf numFmtId="49" fontId="55" fillId="0" borderId="19" xfId="0" applyNumberFormat="1" applyFont="1" applyBorder="1" applyAlignment="1" quotePrefix="1">
      <alignment/>
    </xf>
    <xf numFmtId="172" fontId="55" fillId="0" borderId="19" xfId="0" applyNumberFormat="1" applyFont="1" applyBorder="1" applyAlignment="1">
      <alignment/>
    </xf>
    <xf numFmtId="49" fontId="45" fillId="0" borderId="0" xfId="0" applyNumberFormat="1" applyFont="1" applyAlignment="1">
      <alignment/>
    </xf>
    <xf numFmtId="49" fontId="45" fillId="0" borderId="0" xfId="0" applyNumberFormat="1" applyFont="1" applyAlignment="1" quotePrefix="1">
      <alignment/>
    </xf>
    <xf numFmtId="0" fontId="45" fillId="0" borderId="0" xfId="0" applyFont="1" applyAlignment="1">
      <alignment/>
    </xf>
    <xf numFmtId="0" fontId="0" fillId="0" borderId="0" xfId="0" applyAlignment="1">
      <alignment/>
    </xf>
    <xf numFmtId="0" fontId="56" fillId="0" borderId="19" xfId="0" applyFont="1" applyBorder="1" applyAlignment="1">
      <alignment horizontal="justify"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 quotePrefix="1">
      <alignment wrapText="1"/>
    </xf>
    <xf numFmtId="0" fontId="3" fillId="0" borderId="0" xfId="0" applyFont="1" applyAlignment="1">
      <alignment horizontal="right" wrapText="1"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 quotePrefix="1">
      <alignment/>
    </xf>
    <xf numFmtId="0" fontId="0" fillId="0" borderId="0" xfId="0" applyFont="1" applyAlignment="1">
      <alignment/>
    </xf>
    <xf numFmtId="0" fontId="57" fillId="0" borderId="20" xfId="63" applyNumberFormat="1" applyFont="1" applyFill="1" applyBorder="1" applyAlignment="1">
      <alignment horizontal="left" wrapText="1" readingOrder="1"/>
      <protection/>
    </xf>
    <xf numFmtId="0" fontId="58" fillId="0" borderId="21" xfId="63" applyNumberFormat="1" applyFont="1" applyFill="1" applyBorder="1" applyAlignment="1">
      <alignment horizontal="left" wrapText="1" readingOrder="1"/>
      <protection/>
    </xf>
    <xf numFmtId="172" fontId="57" fillId="0" borderId="20" xfId="63" applyNumberFormat="1" applyFont="1" applyFill="1" applyBorder="1" applyAlignment="1">
      <alignment horizontal="right" wrapText="1" readingOrder="1"/>
      <protection/>
    </xf>
    <xf numFmtId="0" fontId="59" fillId="0" borderId="0" xfId="63" applyNumberFormat="1" applyFont="1" applyFill="1" applyBorder="1" applyAlignment="1">
      <alignment horizontal="center" vertical="top" readingOrder="1"/>
      <protection/>
    </xf>
    <xf numFmtId="0" fontId="0" fillId="0" borderId="0" xfId="0" applyAlignment="1">
      <alignment/>
    </xf>
    <xf numFmtId="0" fontId="60" fillId="0" borderId="22" xfId="0" applyFont="1" applyBorder="1" applyAlignment="1">
      <alignment horizontal="justify" wrapText="1"/>
    </xf>
    <xf numFmtId="0" fontId="57" fillId="0" borderId="21" xfId="63" applyNumberFormat="1" applyFont="1" applyFill="1" applyBorder="1" applyAlignment="1">
      <alignment horizontal="left" wrapText="1" readingOrder="1"/>
      <protection/>
    </xf>
    <xf numFmtId="0" fontId="57" fillId="0" borderId="19" xfId="63" applyNumberFormat="1" applyFont="1" applyFill="1" applyBorder="1" applyAlignment="1">
      <alignment horizontal="left" wrapText="1" readingOrder="1"/>
      <protection/>
    </xf>
    <xf numFmtId="0" fontId="58" fillId="0" borderId="19" xfId="63" applyNumberFormat="1" applyFont="1" applyFill="1" applyBorder="1" applyAlignment="1">
      <alignment horizontal="left" wrapText="1" readingOrder="1"/>
      <protection/>
    </xf>
    <xf numFmtId="0" fontId="58" fillId="0" borderId="20" xfId="63" applyNumberFormat="1" applyFont="1" applyFill="1" applyBorder="1" applyAlignment="1">
      <alignment horizontal="left" wrapText="1" readingOrder="1"/>
      <protection/>
    </xf>
    <xf numFmtId="0" fontId="57" fillId="0" borderId="23" xfId="63" applyNumberFormat="1" applyFont="1" applyFill="1" applyBorder="1" applyAlignment="1">
      <alignment horizontal="left" wrapText="1" readingOrder="1"/>
      <protection/>
    </xf>
    <xf numFmtId="0" fontId="57" fillId="0" borderId="24" xfId="63" applyNumberFormat="1" applyFont="1" applyFill="1" applyBorder="1" applyAlignment="1">
      <alignment horizontal="left" wrapText="1" readingOrder="1"/>
      <protection/>
    </xf>
    <xf numFmtId="0" fontId="58" fillId="0" borderId="25" xfId="63" applyNumberFormat="1" applyFont="1" applyFill="1" applyBorder="1" applyAlignment="1">
      <alignment horizontal="left" wrapText="1" readingOrder="1"/>
      <protection/>
    </xf>
    <xf numFmtId="172" fontId="57" fillId="0" borderId="26" xfId="63" applyNumberFormat="1" applyFont="1" applyFill="1" applyBorder="1" applyAlignment="1">
      <alignment horizontal="right" wrapText="1" readingOrder="1"/>
      <protection/>
    </xf>
    <xf numFmtId="172" fontId="57" fillId="0" borderId="21" xfId="63" applyNumberFormat="1" applyFont="1" applyFill="1" applyBorder="1" applyAlignment="1">
      <alignment horizontal="right" wrapText="1" readingOrder="1"/>
      <protection/>
    </xf>
    <xf numFmtId="172" fontId="57" fillId="0" borderId="19" xfId="63" applyNumberFormat="1" applyFont="1" applyFill="1" applyBorder="1" applyAlignment="1">
      <alignment horizontal="right" wrapText="1" readingOrder="1"/>
      <protection/>
    </xf>
    <xf numFmtId="49" fontId="61" fillId="0" borderId="0" xfId="0" applyNumberFormat="1" applyFont="1" applyBorder="1" applyAlignment="1">
      <alignment vertical="center" wrapText="1"/>
    </xf>
    <xf numFmtId="49" fontId="61" fillId="0" borderId="0" xfId="0" applyNumberFormat="1" applyFont="1" applyBorder="1" applyAlignment="1" quotePrefix="1">
      <alignment vertical="center" wrapText="1"/>
    </xf>
    <xf numFmtId="49" fontId="61" fillId="0" borderId="0" xfId="0" applyNumberFormat="1" applyFont="1" applyAlignment="1">
      <alignment vertical="center"/>
    </xf>
    <xf numFmtId="0" fontId="62" fillId="0" borderId="0" xfId="0" applyFont="1" applyAlignment="1">
      <alignment vertical="center"/>
    </xf>
    <xf numFmtId="0" fontId="61" fillId="0" borderId="0" xfId="0" applyFont="1" applyAlignment="1">
      <alignment horizontal="right" vertical="center" wrapText="1" readingOrder="1"/>
    </xf>
    <xf numFmtId="0" fontId="61" fillId="0" borderId="27" xfId="0" applyFont="1" applyBorder="1" applyAlignment="1">
      <alignment horizontal="right" vertical="center" wrapText="1" readingOrder="1"/>
    </xf>
    <xf numFmtId="0" fontId="5" fillId="0" borderId="0" xfId="100" applyFont="1" applyAlignment="1">
      <alignment horizontal="center" vertical="center" wrapText="1"/>
      <protection/>
    </xf>
    <xf numFmtId="0" fontId="6" fillId="0" borderId="0" xfId="0" applyFont="1" applyAlignment="1">
      <alignment horizontal="right" wrapText="1"/>
    </xf>
    <xf numFmtId="0" fontId="6" fillId="0" borderId="0" xfId="0" applyFont="1" applyFill="1" applyAlignment="1">
      <alignment horizontal="right" wrapText="1"/>
    </xf>
    <xf numFmtId="0" fontId="0" fillId="0" borderId="0" xfId="0" applyAlignment="1">
      <alignment/>
    </xf>
    <xf numFmtId="172" fontId="63" fillId="0" borderId="28" xfId="63" applyNumberFormat="1" applyFont="1" applyFill="1" applyBorder="1" applyAlignment="1">
      <alignment horizontal="right" vertical="center" wrapText="1" readingOrder="1"/>
      <protection/>
    </xf>
    <xf numFmtId="0" fontId="0" fillId="0" borderId="28" xfId="0" applyBorder="1" applyAlignment="1">
      <alignment/>
    </xf>
  </cellXfs>
  <cellStyles count="102">
    <cellStyle name="Normal" xfId="0"/>
    <cellStyle name="20% - Акцент1" xfId="15"/>
    <cellStyle name="20% - Акцент1 2" xfId="16"/>
    <cellStyle name="20% - Акцент1 2 2" xfId="17"/>
    <cellStyle name="20% - Акцент2" xfId="18"/>
    <cellStyle name="20% - Акцент2 2" xfId="19"/>
    <cellStyle name="20% - Акцент2 2 2" xfId="20"/>
    <cellStyle name="20% - Акцент3" xfId="21"/>
    <cellStyle name="20% - Акцент3 2" xfId="22"/>
    <cellStyle name="20% - Акцент3 2 2" xfId="23"/>
    <cellStyle name="20% - Акцент4" xfId="24"/>
    <cellStyle name="20% - Акцент4 2" xfId="25"/>
    <cellStyle name="20% - Акцент4 2 2" xfId="26"/>
    <cellStyle name="20% - Акцент5" xfId="27"/>
    <cellStyle name="20% - Акцент5 2" xfId="28"/>
    <cellStyle name="20% - Акцент5 2 2" xfId="29"/>
    <cellStyle name="20% - Акцент6" xfId="30"/>
    <cellStyle name="20% - Акцент6 2" xfId="31"/>
    <cellStyle name="20% - Акцент6 2 2" xfId="32"/>
    <cellStyle name="40% - Акцент1" xfId="33"/>
    <cellStyle name="40% - Акцент1 2" xfId="34"/>
    <cellStyle name="40% - Акцент1 2 2" xfId="35"/>
    <cellStyle name="40% - Акцент2" xfId="36"/>
    <cellStyle name="40% - Акцент2 2" xfId="37"/>
    <cellStyle name="40% - Акцент2 2 2" xfId="38"/>
    <cellStyle name="40% - Акцент3" xfId="39"/>
    <cellStyle name="40% - Акцент3 2" xfId="40"/>
    <cellStyle name="40% - Акцент3 2 2" xfId="41"/>
    <cellStyle name="40% - Акцент4" xfId="42"/>
    <cellStyle name="40% - Акцент4 2" xfId="43"/>
    <cellStyle name="40% - Акцент4 2 2" xfId="44"/>
    <cellStyle name="40% - Акцент5" xfId="45"/>
    <cellStyle name="40% - Акцент5 2" xfId="46"/>
    <cellStyle name="40% - Акцент5 2 2" xfId="47"/>
    <cellStyle name="40% - Акцент6" xfId="48"/>
    <cellStyle name="40% - Акцент6 2" xfId="49"/>
    <cellStyle name="40% - Акцент6 2 2" xfId="50"/>
    <cellStyle name="60% - Акцент1" xfId="51"/>
    <cellStyle name="60% - Акцент1 2" xfId="52"/>
    <cellStyle name="60% - Акцент2" xfId="53"/>
    <cellStyle name="60% - Акцент2 2" xfId="54"/>
    <cellStyle name="60% - Акцент3" xfId="55"/>
    <cellStyle name="60% - Акцент3 2" xfId="56"/>
    <cellStyle name="60% - Акцент4" xfId="57"/>
    <cellStyle name="60% - Акцент4 2" xfId="58"/>
    <cellStyle name="60% - Акцент5" xfId="59"/>
    <cellStyle name="60% - Акцент5 2" xfId="60"/>
    <cellStyle name="60% - Акцент6" xfId="61"/>
    <cellStyle name="60% - Акцент6 2" xfId="62"/>
    <cellStyle name="Normal" xfId="63"/>
    <cellStyle name="Акцент1" xfId="64"/>
    <cellStyle name="Акцент1 2" xfId="65"/>
    <cellStyle name="Акцент2" xfId="66"/>
    <cellStyle name="Акцент2 2" xfId="67"/>
    <cellStyle name="Акцент3" xfId="68"/>
    <cellStyle name="Акцент3 2" xfId="69"/>
    <cellStyle name="Акцент4" xfId="70"/>
    <cellStyle name="Акцент4 2" xfId="71"/>
    <cellStyle name="Акцент5" xfId="72"/>
    <cellStyle name="Акцент5 2" xfId="73"/>
    <cellStyle name="Акцент6" xfId="74"/>
    <cellStyle name="Акцент6 2" xfId="75"/>
    <cellStyle name="Ввод " xfId="76"/>
    <cellStyle name="Ввод  2" xfId="77"/>
    <cellStyle name="Вывод" xfId="78"/>
    <cellStyle name="Вывод 2" xfId="79"/>
    <cellStyle name="Вычисление" xfId="80"/>
    <cellStyle name="Вычисление 2" xfId="81"/>
    <cellStyle name="Currency" xfId="82"/>
    <cellStyle name="Currency [0]" xfId="83"/>
    <cellStyle name="Заголовок 1" xfId="84"/>
    <cellStyle name="Заголовок 1 2" xfId="85"/>
    <cellStyle name="Заголовок 2" xfId="86"/>
    <cellStyle name="Заголовок 2 2" xfId="87"/>
    <cellStyle name="Заголовок 3" xfId="88"/>
    <cellStyle name="Заголовок 3 2" xfId="89"/>
    <cellStyle name="Заголовок 4" xfId="90"/>
    <cellStyle name="Заголовок 4 2" xfId="91"/>
    <cellStyle name="Итог" xfId="92"/>
    <cellStyle name="Итог 2" xfId="93"/>
    <cellStyle name="Контрольная ячейка" xfId="94"/>
    <cellStyle name="Контрольная ячейка 2" xfId="95"/>
    <cellStyle name="Название" xfId="96"/>
    <cellStyle name="Название 2" xfId="97"/>
    <cellStyle name="Нейтральный" xfId="98"/>
    <cellStyle name="Нейтральный 2" xfId="99"/>
    <cellStyle name="Обычный 2" xfId="100"/>
    <cellStyle name="Плохой" xfId="101"/>
    <cellStyle name="Плохой 2" xfId="102"/>
    <cellStyle name="Пояснение" xfId="103"/>
    <cellStyle name="Пояснение 2" xfId="104"/>
    <cellStyle name="Примечание" xfId="105"/>
    <cellStyle name="Примечание 2" xfId="106"/>
    <cellStyle name="Percent" xfId="107"/>
    <cellStyle name="Связанная ячейка" xfId="108"/>
    <cellStyle name="Связанная ячейка 2" xfId="109"/>
    <cellStyle name="Текст предупреждения" xfId="110"/>
    <cellStyle name="Текст предупреждения 2" xfId="111"/>
    <cellStyle name="Comma" xfId="112"/>
    <cellStyle name="Comma [0]" xfId="113"/>
    <cellStyle name="Хороший" xfId="114"/>
    <cellStyle name="Хороший 2" xfId="11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5"/>
  <sheetViews>
    <sheetView tabSelected="1" view="pageLayout" zoomScale="90" zoomScaleSheetLayoutView="100" zoomScalePageLayoutView="90" workbookViewId="0" topLeftCell="G8">
      <selection activeCell="J22" sqref="J22:J23"/>
    </sheetView>
  </sheetViews>
  <sheetFormatPr defaultColWidth="9.140625" defaultRowHeight="15"/>
  <cols>
    <col min="1" max="1" width="32.140625" style="1" hidden="1" customWidth="1"/>
    <col min="2" max="3" width="0" style="1" hidden="1" customWidth="1"/>
    <col min="4" max="4" width="0" style="0" hidden="1" customWidth="1"/>
    <col min="5" max="6" width="0" style="1" hidden="1" customWidth="1"/>
    <col min="7" max="7" width="30.421875" style="1" customWidth="1"/>
    <col min="8" max="8" width="54.57421875" style="0" customWidth="1"/>
    <col min="9" max="9" width="14.28125" style="0" customWidth="1"/>
    <col min="10" max="10" width="14.7109375" style="0" customWidth="1"/>
  </cols>
  <sheetData>
    <row r="1" spans="1:10" s="5" customFormat="1" ht="75" hidden="1">
      <c r="A1" s="3" t="s">
        <v>0</v>
      </c>
      <c r="B1" s="3" t="s">
        <v>2</v>
      </c>
      <c r="C1" s="3" t="s">
        <v>3</v>
      </c>
      <c r="D1" s="4" t="s">
        <v>4</v>
      </c>
      <c r="E1" s="3" t="s">
        <v>5</v>
      </c>
      <c r="F1" s="3" t="s">
        <v>6</v>
      </c>
      <c r="G1" s="3" t="s">
        <v>7</v>
      </c>
      <c r="H1" s="4" t="s">
        <v>77</v>
      </c>
      <c r="I1" s="4" t="s">
        <v>9</v>
      </c>
      <c r="J1" s="4" t="s">
        <v>11</v>
      </c>
    </row>
    <row r="2" spans="1:10" s="8" customFormat="1" ht="60" hidden="1">
      <c r="A2" s="6" t="s">
        <v>1</v>
      </c>
      <c r="B2" s="6" t="s">
        <v>2</v>
      </c>
      <c r="C2" s="6" t="s">
        <v>3</v>
      </c>
      <c r="D2" s="7" t="s">
        <v>4</v>
      </c>
      <c r="E2" s="6" t="s">
        <v>5</v>
      </c>
      <c r="F2" s="6" t="s">
        <v>6</v>
      </c>
      <c r="G2" s="6" t="s">
        <v>8</v>
      </c>
      <c r="H2" s="7" t="s">
        <v>76</v>
      </c>
      <c r="I2" s="7" t="s">
        <v>10</v>
      </c>
      <c r="J2" s="7" t="s">
        <v>12</v>
      </c>
    </row>
    <row r="3" spans="1:12" s="8" customFormat="1" ht="15" customHeight="1">
      <c r="A3" s="6"/>
      <c r="B3" s="6"/>
      <c r="C3" s="6"/>
      <c r="D3" s="7"/>
      <c r="E3" s="6"/>
      <c r="F3" s="6"/>
      <c r="G3" s="9"/>
      <c r="H3" s="11"/>
      <c r="I3" s="56" t="s">
        <v>78</v>
      </c>
      <c r="J3" s="56"/>
      <c r="K3" s="26"/>
      <c r="L3" s="26"/>
    </row>
    <row r="4" spans="1:12" s="8" customFormat="1" ht="15" customHeight="1">
      <c r="A4" s="6"/>
      <c r="B4" s="6"/>
      <c r="C4" s="6"/>
      <c r="D4" s="7"/>
      <c r="E4" s="6"/>
      <c r="F4" s="6"/>
      <c r="G4" s="9"/>
      <c r="H4" s="57" t="s">
        <v>82</v>
      </c>
      <c r="I4" s="57"/>
      <c r="J4" s="57"/>
      <c r="K4" s="27"/>
      <c r="L4" s="27"/>
    </row>
    <row r="5" spans="1:12" s="8" customFormat="1" ht="18" customHeight="1">
      <c r="A5" s="6"/>
      <c r="B5" s="6"/>
      <c r="C5" s="6"/>
      <c r="D5" s="7"/>
      <c r="E5" s="6"/>
      <c r="F5" s="6"/>
      <c r="G5" s="9"/>
      <c r="H5" s="56" t="s">
        <v>120</v>
      </c>
      <c r="I5" s="56"/>
      <c r="J5" s="56"/>
      <c r="K5" s="28"/>
      <c r="L5" s="28"/>
    </row>
    <row r="6" spans="1:10" s="8" customFormat="1" ht="15">
      <c r="A6" s="6"/>
      <c r="B6" s="6"/>
      <c r="C6" s="6"/>
      <c r="D6" s="7"/>
      <c r="E6" s="6"/>
      <c r="F6" s="6"/>
      <c r="G6" s="9"/>
      <c r="H6" s="9"/>
      <c r="I6" s="9"/>
      <c r="J6" s="9"/>
    </row>
    <row r="7" spans="1:10" s="8" customFormat="1" ht="60" customHeight="1">
      <c r="A7" s="6"/>
      <c r="B7" s="6"/>
      <c r="C7" s="6"/>
      <c r="D7" s="7"/>
      <c r="E7" s="6"/>
      <c r="F7" s="6"/>
      <c r="G7" s="55" t="s">
        <v>128</v>
      </c>
      <c r="H7" s="55"/>
      <c r="I7" s="55"/>
      <c r="J7" s="55"/>
    </row>
    <row r="8" spans="1:10" s="8" customFormat="1" ht="18" customHeight="1">
      <c r="A8" s="6"/>
      <c r="B8" s="6"/>
      <c r="C8" s="6"/>
      <c r="D8" s="7"/>
      <c r="E8" s="6"/>
      <c r="F8" s="6"/>
      <c r="G8" s="9"/>
      <c r="H8" s="10"/>
      <c r="I8" s="11"/>
      <c r="J8" s="29" t="s">
        <v>79</v>
      </c>
    </row>
    <row r="9" spans="1:10" s="24" customFormat="1" ht="91.5" customHeight="1" hidden="1">
      <c r="A9" s="1"/>
      <c r="B9" s="2"/>
      <c r="C9" s="2"/>
      <c r="E9" s="2"/>
      <c r="F9" s="2"/>
      <c r="G9" s="19"/>
      <c r="H9" s="25"/>
      <c r="I9" s="20"/>
      <c r="J9" s="20"/>
    </row>
    <row r="10" spans="1:10" s="8" customFormat="1" ht="38.25">
      <c r="A10" s="6"/>
      <c r="B10" s="6"/>
      <c r="C10" s="6"/>
      <c r="D10" s="7"/>
      <c r="E10" s="6"/>
      <c r="F10" s="6"/>
      <c r="G10" s="16" t="s">
        <v>68</v>
      </c>
      <c r="H10" s="12" t="s">
        <v>69</v>
      </c>
      <c r="I10" s="13" t="s">
        <v>81</v>
      </c>
      <c r="J10" s="13" t="s">
        <v>80</v>
      </c>
    </row>
    <row r="11" spans="1:10" s="8" customFormat="1" ht="15">
      <c r="A11" s="6"/>
      <c r="B11" s="6"/>
      <c r="C11" s="6"/>
      <c r="D11" s="7"/>
      <c r="E11" s="6"/>
      <c r="F11" s="6"/>
      <c r="G11" s="17" t="s">
        <v>21</v>
      </c>
      <c r="H11" s="14">
        <v>2</v>
      </c>
      <c r="I11" s="18">
        <v>3</v>
      </c>
      <c r="J11" s="15">
        <v>4</v>
      </c>
    </row>
    <row r="12" spans="1:10" s="32" customFormat="1" ht="20.25" customHeight="1">
      <c r="A12" s="30" t="s">
        <v>13</v>
      </c>
      <c r="B12" s="31" t="s">
        <v>14</v>
      </c>
      <c r="C12" s="31" t="s">
        <v>15</v>
      </c>
      <c r="E12" s="31" t="s">
        <v>16</v>
      </c>
      <c r="F12" s="31" t="s">
        <v>14</v>
      </c>
      <c r="G12" s="19" t="s">
        <v>17</v>
      </c>
      <c r="H12" s="25" t="s">
        <v>73</v>
      </c>
      <c r="I12" s="20">
        <f>I13+I38</f>
        <v>114947.5</v>
      </c>
      <c r="J12" s="20">
        <f>J13+J38</f>
        <v>114468</v>
      </c>
    </row>
    <row r="13" spans="1:10" s="23" customFormat="1" ht="22.5" customHeight="1">
      <c r="A13" s="21" t="s">
        <v>18</v>
      </c>
      <c r="B13" s="22" t="s">
        <v>14</v>
      </c>
      <c r="C13" s="22" t="s">
        <v>19</v>
      </c>
      <c r="E13" s="22" t="s">
        <v>16</v>
      </c>
      <c r="F13" s="22" t="s">
        <v>14</v>
      </c>
      <c r="G13" s="19" t="s">
        <v>20</v>
      </c>
      <c r="H13" s="25" t="s">
        <v>18</v>
      </c>
      <c r="I13" s="20">
        <f>I14+I17+I25+I29+I33</f>
        <v>14913.6</v>
      </c>
      <c r="J13" s="20">
        <f>J14+J17+J25+J29+J33</f>
        <v>14434.1</v>
      </c>
    </row>
    <row r="14" spans="1:10" s="23" customFormat="1" ht="21.75" customHeight="1">
      <c r="A14" s="21" t="s">
        <v>25</v>
      </c>
      <c r="B14" s="22" t="s">
        <v>14</v>
      </c>
      <c r="C14" s="22" t="s">
        <v>26</v>
      </c>
      <c r="E14" s="22" t="s">
        <v>16</v>
      </c>
      <c r="F14" s="22" t="s">
        <v>14</v>
      </c>
      <c r="G14" s="19" t="s">
        <v>27</v>
      </c>
      <c r="H14" s="25" t="s">
        <v>25</v>
      </c>
      <c r="I14" s="20">
        <f>I15</f>
        <v>1890.7</v>
      </c>
      <c r="J14" s="20">
        <f>J15</f>
        <v>1980.7</v>
      </c>
    </row>
    <row r="15" spans="1:10" ht="26.25">
      <c r="A15" s="1" t="s">
        <v>29</v>
      </c>
      <c r="B15" s="2" t="s">
        <v>14</v>
      </c>
      <c r="C15" s="2" t="s">
        <v>30</v>
      </c>
      <c r="E15" s="2" t="s">
        <v>28</v>
      </c>
      <c r="F15" s="2" t="s">
        <v>23</v>
      </c>
      <c r="G15" s="19" t="s">
        <v>31</v>
      </c>
      <c r="H15" s="25" t="s">
        <v>74</v>
      </c>
      <c r="I15" s="20">
        <f>I16</f>
        <v>1890.7</v>
      </c>
      <c r="J15" s="20">
        <f>J16</f>
        <v>1980.7</v>
      </c>
    </row>
    <row r="16" spans="1:10" ht="39">
      <c r="A16" s="1" t="s">
        <v>32</v>
      </c>
      <c r="B16" s="2" t="s">
        <v>24</v>
      </c>
      <c r="C16" s="2" t="s">
        <v>33</v>
      </c>
      <c r="E16" s="2" t="s">
        <v>28</v>
      </c>
      <c r="F16" s="2" t="s">
        <v>23</v>
      </c>
      <c r="G16" s="19" t="s">
        <v>83</v>
      </c>
      <c r="H16" s="25" t="s">
        <v>84</v>
      </c>
      <c r="I16" s="20">
        <v>1890.7</v>
      </c>
      <c r="J16" s="20">
        <v>1980.7</v>
      </c>
    </row>
    <row r="17" spans="1:10" s="23" customFormat="1" ht="15">
      <c r="A17" s="21" t="s">
        <v>34</v>
      </c>
      <c r="B17" s="22" t="s">
        <v>14</v>
      </c>
      <c r="C17" s="22" t="s">
        <v>35</v>
      </c>
      <c r="E17" s="22" t="s">
        <v>16</v>
      </c>
      <c r="F17" s="22" t="s">
        <v>14</v>
      </c>
      <c r="G17" s="19" t="s">
        <v>36</v>
      </c>
      <c r="H17" s="25" t="s">
        <v>34</v>
      </c>
      <c r="I17" s="20">
        <f>I18+I20</f>
        <v>12547.7</v>
      </c>
      <c r="J17" s="20">
        <f>J18+J20</f>
        <v>11978.2</v>
      </c>
    </row>
    <row r="18" spans="1:10" ht="15">
      <c r="A18" s="1" t="s">
        <v>70</v>
      </c>
      <c r="B18" s="2" t="s">
        <v>14</v>
      </c>
      <c r="C18" s="2" t="s">
        <v>37</v>
      </c>
      <c r="E18" s="2" t="s">
        <v>16</v>
      </c>
      <c r="F18" s="2" t="s">
        <v>23</v>
      </c>
      <c r="G18" s="19" t="s">
        <v>38</v>
      </c>
      <c r="H18" s="25" t="s">
        <v>75</v>
      </c>
      <c r="I18" s="20">
        <f>I19</f>
        <v>2479.5</v>
      </c>
      <c r="J18" s="20">
        <f>J19</f>
        <v>2487.5</v>
      </c>
    </row>
    <row r="19" spans="1:10" ht="48.75" customHeight="1">
      <c r="A19" s="1" t="s">
        <v>39</v>
      </c>
      <c r="B19" s="2" t="s">
        <v>24</v>
      </c>
      <c r="C19" s="2" t="s">
        <v>40</v>
      </c>
      <c r="E19" s="2" t="s">
        <v>41</v>
      </c>
      <c r="F19" s="2" t="s">
        <v>23</v>
      </c>
      <c r="G19" s="19" t="s">
        <v>85</v>
      </c>
      <c r="H19" s="25" t="s">
        <v>86</v>
      </c>
      <c r="I19" s="20">
        <v>2479.5</v>
      </c>
      <c r="J19" s="20">
        <v>2487.5</v>
      </c>
    </row>
    <row r="20" spans="1:10" ht="20.25" customHeight="1">
      <c r="A20" s="1" t="s">
        <v>42</v>
      </c>
      <c r="B20" s="2" t="s">
        <v>14</v>
      </c>
      <c r="C20" s="2" t="s">
        <v>43</v>
      </c>
      <c r="E20" s="2" t="s">
        <v>16</v>
      </c>
      <c r="F20" s="2" t="s">
        <v>23</v>
      </c>
      <c r="G20" s="19" t="s">
        <v>44</v>
      </c>
      <c r="H20" s="25" t="s">
        <v>42</v>
      </c>
      <c r="I20" s="20">
        <f>I21+I23</f>
        <v>10068.2</v>
      </c>
      <c r="J20" s="20">
        <f>J21+J23</f>
        <v>9490.7</v>
      </c>
    </row>
    <row r="21" spans="1:10" ht="15">
      <c r="A21" s="1" t="s">
        <v>45</v>
      </c>
      <c r="B21" s="2" t="s">
        <v>24</v>
      </c>
      <c r="C21" s="2" t="s">
        <v>46</v>
      </c>
      <c r="E21" s="2" t="s">
        <v>41</v>
      </c>
      <c r="F21" s="2" t="s">
        <v>23</v>
      </c>
      <c r="G21" s="19" t="s">
        <v>87</v>
      </c>
      <c r="H21" s="25" t="s">
        <v>88</v>
      </c>
      <c r="I21" s="20">
        <f>I22</f>
        <v>9752.2</v>
      </c>
      <c r="J21" s="20">
        <f>J22</f>
        <v>9173.2</v>
      </c>
    </row>
    <row r="22" spans="1:10" ht="39">
      <c r="A22" s="1" t="s">
        <v>70</v>
      </c>
      <c r="B22" s="2" t="s">
        <v>14</v>
      </c>
      <c r="C22" s="2" t="s">
        <v>47</v>
      </c>
      <c r="E22" s="2" t="s">
        <v>22</v>
      </c>
      <c r="F22" s="2" t="s">
        <v>23</v>
      </c>
      <c r="G22" s="19" t="s">
        <v>89</v>
      </c>
      <c r="H22" s="25" t="s">
        <v>90</v>
      </c>
      <c r="I22" s="20">
        <v>9752.2</v>
      </c>
      <c r="J22" s="20">
        <v>9173.2</v>
      </c>
    </row>
    <row r="23" spans="1:10" ht="15">
      <c r="A23" s="1" t="s">
        <v>72</v>
      </c>
      <c r="B23" s="2" t="s">
        <v>24</v>
      </c>
      <c r="C23" s="2" t="s">
        <v>48</v>
      </c>
      <c r="E23" s="2" t="s">
        <v>22</v>
      </c>
      <c r="F23" s="2" t="s">
        <v>23</v>
      </c>
      <c r="G23" s="19" t="s">
        <v>91</v>
      </c>
      <c r="H23" s="25" t="s">
        <v>92</v>
      </c>
      <c r="I23" s="20">
        <f>I24</f>
        <v>316</v>
      </c>
      <c r="J23" s="20">
        <f>J24</f>
        <v>317.5</v>
      </c>
    </row>
    <row r="24" spans="1:10" ht="39">
      <c r="A24" s="1" t="s">
        <v>49</v>
      </c>
      <c r="B24" s="2" t="s">
        <v>14</v>
      </c>
      <c r="C24" s="2" t="s">
        <v>50</v>
      </c>
      <c r="E24" s="2" t="s">
        <v>22</v>
      </c>
      <c r="F24" s="2" t="s">
        <v>23</v>
      </c>
      <c r="G24" s="19" t="s">
        <v>93</v>
      </c>
      <c r="H24" s="25" t="s">
        <v>94</v>
      </c>
      <c r="I24" s="20">
        <v>316</v>
      </c>
      <c r="J24" s="20">
        <v>317.5</v>
      </c>
    </row>
    <row r="25" spans="1:10" s="24" customFormat="1" ht="47.25" customHeight="1">
      <c r="A25" s="1"/>
      <c r="B25" s="2"/>
      <c r="C25" s="2"/>
      <c r="E25" s="2"/>
      <c r="F25" s="2"/>
      <c r="G25" s="33" t="s">
        <v>99</v>
      </c>
      <c r="H25" s="34" t="s">
        <v>107</v>
      </c>
      <c r="I25" s="35">
        <f aca="true" t="shared" si="0" ref="I25:J27">I26</f>
        <v>24.9</v>
      </c>
      <c r="J25" s="35">
        <f t="shared" si="0"/>
        <v>24.9</v>
      </c>
    </row>
    <row r="26" spans="1:10" s="24" customFormat="1" ht="79.5" customHeight="1">
      <c r="A26" s="1"/>
      <c r="B26" s="2"/>
      <c r="C26" s="2"/>
      <c r="E26" s="2"/>
      <c r="F26" s="2"/>
      <c r="G26" s="33" t="s">
        <v>100</v>
      </c>
      <c r="H26" s="34" t="s">
        <v>108</v>
      </c>
      <c r="I26" s="35">
        <f t="shared" si="0"/>
        <v>24.9</v>
      </c>
      <c r="J26" s="35">
        <f t="shared" si="0"/>
        <v>24.9</v>
      </c>
    </row>
    <row r="27" spans="1:10" s="24" customFormat="1" ht="41.25" customHeight="1">
      <c r="A27" s="1"/>
      <c r="B27" s="2"/>
      <c r="C27" s="2"/>
      <c r="E27" s="2"/>
      <c r="F27" s="2"/>
      <c r="G27" s="33" t="s">
        <v>101</v>
      </c>
      <c r="H27" s="34" t="s">
        <v>109</v>
      </c>
      <c r="I27" s="35">
        <f t="shared" si="0"/>
        <v>24.9</v>
      </c>
      <c r="J27" s="35">
        <f t="shared" si="0"/>
        <v>24.9</v>
      </c>
    </row>
    <row r="28" spans="1:10" s="24" customFormat="1" ht="40.5" customHeight="1">
      <c r="A28" s="1"/>
      <c r="B28" s="2"/>
      <c r="C28" s="2"/>
      <c r="E28" s="2"/>
      <c r="F28" s="2"/>
      <c r="G28" s="33" t="s">
        <v>119</v>
      </c>
      <c r="H28" s="34" t="s">
        <v>110</v>
      </c>
      <c r="I28" s="35">
        <v>24.9</v>
      </c>
      <c r="J28" s="35">
        <v>24.9</v>
      </c>
    </row>
    <row r="29" spans="1:10" s="24" customFormat="1" ht="35.25" customHeight="1">
      <c r="A29" s="1"/>
      <c r="B29" s="2"/>
      <c r="C29" s="2"/>
      <c r="E29" s="2"/>
      <c r="F29" s="2"/>
      <c r="G29" s="33" t="s">
        <v>102</v>
      </c>
      <c r="H29" s="34" t="s">
        <v>129</v>
      </c>
      <c r="I29" s="35">
        <f aca="true" t="shared" si="1" ref="I29:J31">I30</f>
        <v>197.8</v>
      </c>
      <c r="J29" s="35">
        <f t="shared" si="1"/>
        <v>197.8</v>
      </c>
    </row>
    <row r="30" spans="1:10" s="24" customFormat="1" ht="22.5" customHeight="1">
      <c r="A30" s="1"/>
      <c r="B30" s="2"/>
      <c r="C30" s="2"/>
      <c r="E30" s="2"/>
      <c r="F30" s="2"/>
      <c r="G30" s="33" t="s">
        <v>103</v>
      </c>
      <c r="H30" s="34" t="s">
        <v>111</v>
      </c>
      <c r="I30" s="35">
        <f t="shared" si="1"/>
        <v>197.8</v>
      </c>
      <c r="J30" s="35">
        <f t="shared" si="1"/>
        <v>197.8</v>
      </c>
    </row>
    <row r="31" spans="1:10" s="24" customFormat="1" ht="21.75" customHeight="1">
      <c r="A31" s="1"/>
      <c r="B31" s="2"/>
      <c r="C31" s="2"/>
      <c r="E31" s="2"/>
      <c r="F31" s="2"/>
      <c r="G31" s="33" t="s">
        <v>104</v>
      </c>
      <c r="H31" s="34" t="s">
        <v>112</v>
      </c>
      <c r="I31" s="35">
        <f t="shared" si="1"/>
        <v>197.8</v>
      </c>
      <c r="J31" s="35">
        <f t="shared" si="1"/>
        <v>197.8</v>
      </c>
    </row>
    <row r="32" spans="1:10" s="24" customFormat="1" ht="26.25">
      <c r="A32" s="1"/>
      <c r="B32" s="2"/>
      <c r="C32" s="2"/>
      <c r="E32" s="2"/>
      <c r="F32" s="2"/>
      <c r="G32" s="33" t="s">
        <v>117</v>
      </c>
      <c r="H32" s="34" t="s">
        <v>113</v>
      </c>
      <c r="I32" s="35">
        <v>197.8</v>
      </c>
      <c r="J32" s="35">
        <v>197.8</v>
      </c>
    </row>
    <row r="33" spans="1:10" s="24" customFormat="1" ht="21.75" customHeight="1">
      <c r="A33" s="1"/>
      <c r="B33" s="2"/>
      <c r="C33" s="2"/>
      <c r="E33" s="2"/>
      <c r="F33" s="2"/>
      <c r="G33" s="33" t="s">
        <v>105</v>
      </c>
      <c r="H33" s="34" t="s">
        <v>114</v>
      </c>
      <c r="I33" s="35">
        <f>I34+I36</f>
        <v>252.5</v>
      </c>
      <c r="J33" s="35">
        <f>J34+J36</f>
        <v>252.5</v>
      </c>
    </row>
    <row r="34" spans="1:10" s="24" customFormat="1" ht="51.75">
      <c r="A34" s="1"/>
      <c r="B34" s="2"/>
      <c r="C34" s="2"/>
      <c r="E34" s="2"/>
      <c r="F34" s="2"/>
      <c r="G34" s="33" t="s">
        <v>106</v>
      </c>
      <c r="H34" s="34" t="s">
        <v>115</v>
      </c>
      <c r="I34" s="35">
        <f>I35</f>
        <v>241.4</v>
      </c>
      <c r="J34" s="35">
        <f>J35</f>
        <v>241.4</v>
      </c>
    </row>
    <row r="35" spans="1:10" s="24" customFormat="1" ht="59.25" customHeight="1">
      <c r="A35" s="1"/>
      <c r="B35" s="2"/>
      <c r="C35" s="2"/>
      <c r="E35" s="2"/>
      <c r="F35" s="2"/>
      <c r="G35" s="39" t="s">
        <v>118</v>
      </c>
      <c r="H35" s="34" t="s">
        <v>116</v>
      </c>
      <c r="I35" s="35">
        <v>241.4</v>
      </c>
      <c r="J35" s="35">
        <v>241.4</v>
      </c>
    </row>
    <row r="36" spans="1:10" s="24" customFormat="1" ht="59.25" customHeight="1">
      <c r="A36" s="1"/>
      <c r="B36" s="2"/>
      <c r="C36" s="2"/>
      <c r="E36" s="2"/>
      <c r="F36" s="2"/>
      <c r="G36" s="40" t="s">
        <v>130</v>
      </c>
      <c r="H36" s="45" t="s">
        <v>131</v>
      </c>
      <c r="I36" s="46">
        <f>I37</f>
        <v>11.1</v>
      </c>
      <c r="J36" s="47">
        <f>J37</f>
        <v>11.1</v>
      </c>
    </row>
    <row r="37" spans="1:10" s="24" customFormat="1" ht="59.25" customHeight="1">
      <c r="A37" s="1"/>
      <c r="B37" s="2"/>
      <c r="C37" s="2"/>
      <c r="E37" s="2"/>
      <c r="F37" s="2"/>
      <c r="G37" s="43" t="s">
        <v>132</v>
      </c>
      <c r="H37" s="41" t="s">
        <v>133</v>
      </c>
      <c r="I37" s="48">
        <v>11.1</v>
      </c>
      <c r="J37" s="48">
        <v>11.1</v>
      </c>
    </row>
    <row r="38" spans="1:10" s="23" customFormat="1" ht="21" customHeight="1">
      <c r="A38" s="21" t="s">
        <v>54</v>
      </c>
      <c r="B38" s="22" t="s">
        <v>14</v>
      </c>
      <c r="C38" s="22" t="s">
        <v>55</v>
      </c>
      <c r="E38" s="22" t="s">
        <v>16</v>
      </c>
      <c r="F38" s="22" t="s">
        <v>14</v>
      </c>
      <c r="G38" s="44" t="s">
        <v>56</v>
      </c>
      <c r="H38" s="25" t="s">
        <v>54</v>
      </c>
      <c r="I38" s="48">
        <f>I39</f>
        <v>100033.9</v>
      </c>
      <c r="J38" s="48">
        <f>J39</f>
        <v>100033.9</v>
      </c>
    </row>
    <row r="39" spans="1:10" s="23" customFormat="1" ht="42" customHeight="1">
      <c r="A39" s="21" t="s">
        <v>57</v>
      </c>
      <c r="B39" s="22" t="s">
        <v>14</v>
      </c>
      <c r="C39" s="22" t="s">
        <v>58</v>
      </c>
      <c r="E39" s="22" t="s">
        <v>16</v>
      </c>
      <c r="F39" s="22" t="s">
        <v>14</v>
      </c>
      <c r="G39" s="44" t="s">
        <v>59</v>
      </c>
      <c r="H39" s="25" t="s">
        <v>57</v>
      </c>
      <c r="I39" s="48">
        <f>I40+I45</f>
        <v>100033.9</v>
      </c>
      <c r="J39" s="48">
        <f>J40+J45</f>
        <v>100033.9</v>
      </c>
    </row>
    <row r="40" spans="1:10" ht="30" customHeight="1">
      <c r="A40" s="1" t="s">
        <v>71</v>
      </c>
      <c r="B40" s="2" t="s">
        <v>14</v>
      </c>
      <c r="C40" s="2" t="s">
        <v>60</v>
      </c>
      <c r="E40" s="2" t="s">
        <v>16</v>
      </c>
      <c r="F40" s="2" t="s">
        <v>61</v>
      </c>
      <c r="G40" s="44" t="s">
        <v>134</v>
      </c>
      <c r="H40" s="25" t="s">
        <v>121</v>
      </c>
      <c r="I40" s="48">
        <f>I41+I43</f>
        <v>86091.3</v>
      </c>
      <c r="J40" s="48">
        <f>J41+J43</f>
        <v>86091.3</v>
      </c>
    </row>
    <row r="41" spans="1:10" ht="30" customHeight="1">
      <c r="A41" s="1" t="s">
        <v>39</v>
      </c>
      <c r="B41" s="2" t="s">
        <v>53</v>
      </c>
      <c r="C41" s="2" t="s">
        <v>62</v>
      </c>
      <c r="E41" s="2" t="s">
        <v>41</v>
      </c>
      <c r="F41" s="2" t="s">
        <v>61</v>
      </c>
      <c r="G41" s="44" t="s">
        <v>135</v>
      </c>
      <c r="H41" s="25" t="s">
        <v>95</v>
      </c>
      <c r="I41" s="48">
        <f>I42</f>
        <v>44577</v>
      </c>
      <c r="J41" s="48">
        <f>J42</f>
        <v>44577</v>
      </c>
    </row>
    <row r="42" spans="1:10" ht="34.5" customHeight="1">
      <c r="A42" s="1" t="s">
        <v>63</v>
      </c>
      <c r="B42" s="2" t="s">
        <v>53</v>
      </c>
      <c r="C42" s="2" t="s">
        <v>64</v>
      </c>
      <c r="E42" s="2" t="s">
        <v>41</v>
      </c>
      <c r="F42" s="2" t="s">
        <v>61</v>
      </c>
      <c r="G42" s="44" t="s">
        <v>136</v>
      </c>
      <c r="H42" s="25" t="s">
        <v>96</v>
      </c>
      <c r="I42" s="48">
        <v>44577</v>
      </c>
      <c r="J42" s="48">
        <v>44577</v>
      </c>
    </row>
    <row r="43" spans="1:10" ht="30.75" customHeight="1">
      <c r="A43" s="1" t="s">
        <v>65</v>
      </c>
      <c r="B43" s="2" t="s">
        <v>14</v>
      </c>
      <c r="C43" s="2" t="s">
        <v>66</v>
      </c>
      <c r="E43" s="2" t="s">
        <v>16</v>
      </c>
      <c r="F43" s="2" t="s">
        <v>61</v>
      </c>
      <c r="G43" s="44" t="s">
        <v>137</v>
      </c>
      <c r="H43" s="25" t="s">
        <v>97</v>
      </c>
      <c r="I43" s="48">
        <f>I44</f>
        <v>41514.3</v>
      </c>
      <c r="J43" s="48">
        <f>J44</f>
        <v>41514.3</v>
      </c>
    </row>
    <row r="44" spans="1:10" ht="39" customHeight="1">
      <c r="A44" s="1" t="s">
        <v>51</v>
      </c>
      <c r="B44" s="2" t="s">
        <v>52</v>
      </c>
      <c r="C44" s="2" t="s">
        <v>67</v>
      </c>
      <c r="E44" s="2" t="s">
        <v>41</v>
      </c>
      <c r="F44" s="2" t="s">
        <v>61</v>
      </c>
      <c r="G44" s="44" t="s">
        <v>138</v>
      </c>
      <c r="H44" s="25" t="s">
        <v>98</v>
      </c>
      <c r="I44" s="48">
        <v>41514.3</v>
      </c>
      <c r="J44" s="48">
        <v>41514.3</v>
      </c>
    </row>
    <row r="45" spans="7:10" ht="32.25" customHeight="1">
      <c r="G45" s="44" t="s">
        <v>139</v>
      </c>
      <c r="H45" s="25" t="s">
        <v>122</v>
      </c>
      <c r="I45" s="48">
        <f>I46+I48:J48</f>
        <v>13942.599999999999</v>
      </c>
      <c r="J45" s="48">
        <f>J46+J48:K48</f>
        <v>13942.599999999999</v>
      </c>
    </row>
    <row r="46" spans="1:10" s="24" customFormat="1" ht="33" customHeight="1">
      <c r="A46" s="1"/>
      <c r="B46" s="1"/>
      <c r="C46" s="1"/>
      <c r="E46" s="1"/>
      <c r="F46" s="1"/>
      <c r="G46" s="44" t="s">
        <v>140</v>
      </c>
      <c r="H46" s="34" t="s">
        <v>145</v>
      </c>
      <c r="I46" s="48">
        <f>I47</f>
        <v>14757.3</v>
      </c>
      <c r="J46" s="48">
        <f>J47</f>
        <v>14757.3</v>
      </c>
    </row>
    <row r="47" spans="1:10" s="24" customFormat="1" ht="36" customHeight="1">
      <c r="A47" s="1"/>
      <c r="B47" s="1"/>
      <c r="C47" s="1"/>
      <c r="E47" s="1"/>
      <c r="F47" s="1"/>
      <c r="G47" s="44" t="s">
        <v>141</v>
      </c>
      <c r="H47" s="34" t="s">
        <v>146</v>
      </c>
      <c r="I47" s="48">
        <v>14757.3</v>
      </c>
      <c r="J47" s="48">
        <v>14757.3</v>
      </c>
    </row>
    <row r="48" spans="1:10" s="24" customFormat="1" ht="57.75" customHeight="1">
      <c r="A48" s="1"/>
      <c r="B48" s="1"/>
      <c r="C48" s="1"/>
      <c r="E48" s="1"/>
      <c r="F48" s="1"/>
      <c r="G48" s="44" t="s">
        <v>142</v>
      </c>
      <c r="H48" s="34" t="s">
        <v>147</v>
      </c>
      <c r="I48" s="48">
        <f>I49</f>
        <v>-814.7</v>
      </c>
      <c r="J48" s="48">
        <f>J49</f>
        <v>-814.7</v>
      </c>
    </row>
    <row r="49" spans="1:10" s="24" customFormat="1" ht="48.75" customHeight="1">
      <c r="A49" s="1"/>
      <c r="B49" s="1"/>
      <c r="C49" s="1"/>
      <c r="E49" s="1"/>
      <c r="F49" s="1"/>
      <c r="G49" s="44" t="s">
        <v>143</v>
      </c>
      <c r="H49" s="34" t="s">
        <v>148</v>
      </c>
      <c r="I49" s="48">
        <f>I50</f>
        <v>-814.7</v>
      </c>
      <c r="J49" s="48">
        <f>J50</f>
        <v>-814.7</v>
      </c>
    </row>
    <row r="50" spans="1:10" s="24" customFormat="1" ht="50.25" customHeight="1">
      <c r="A50" s="1"/>
      <c r="B50" s="1"/>
      <c r="C50" s="1"/>
      <c r="E50" s="1"/>
      <c r="F50" s="1"/>
      <c r="G50" s="44" t="s">
        <v>144</v>
      </c>
      <c r="H50" s="42" t="s">
        <v>149</v>
      </c>
      <c r="I50" s="48">
        <v>-814.7</v>
      </c>
      <c r="J50" s="48">
        <v>-814.7</v>
      </c>
    </row>
    <row r="51" spans="1:10" s="24" customFormat="1" ht="55.5" customHeight="1">
      <c r="A51" s="1"/>
      <c r="B51" s="1"/>
      <c r="C51" s="1"/>
      <c r="E51" s="1"/>
      <c r="F51" s="1"/>
      <c r="G51" s="49" t="s">
        <v>124</v>
      </c>
      <c r="H51" s="38"/>
      <c r="I51" s="59" t="s">
        <v>125</v>
      </c>
      <c r="J51" s="60"/>
    </row>
    <row r="52" spans="1:10" s="24" customFormat="1" ht="30.75" customHeight="1">
      <c r="A52" s="1"/>
      <c r="B52" s="1"/>
      <c r="C52" s="1"/>
      <c r="E52" s="1"/>
      <c r="F52" s="1"/>
      <c r="G52" s="50"/>
      <c r="H52" s="36" t="s">
        <v>123</v>
      </c>
      <c r="I52" s="58"/>
      <c r="J52" s="58"/>
    </row>
    <row r="53" spans="1:10" s="24" customFormat="1" ht="24" customHeight="1">
      <c r="A53" s="1"/>
      <c r="B53" s="1"/>
      <c r="C53" s="1"/>
      <c r="E53" s="1"/>
      <c r="F53" s="1"/>
      <c r="G53" s="51" t="s">
        <v>127</v>
      </c>
      <c r="H53" s="38"/>
      <c r="I53" s="53" t="s">
        <v>126</v>
      </c>
      <c r="J53" s="53"/>
    </row>
    <row r="54" spans="1:10" s="24" customFormat="1" ht="26.25" customHeight="1">
      <c r="A54" s="1"/>
      <c r="B54" s="1"/>
      <c r="C54" s="1"/>
      <c r="E54" s="1"/>
      <c r="F54" s="1"/>
      <c r="G54" s="52"/>
      <c r="H54" s="36" t="s">
        <v>123</v>
      </c>
      <c r="I54" s="54"/>
      <c r="J54" s="54"/>
    </row>
    <row r="55" spans="8:10" ht="15">
      <c r="H55" s="37"/>
      <c r="I55" s="37"/>
      <c r="J55" s="37"/>
    </row>
  </sheetData>
  <sheetProtection/>
  <autoFilter ref="A11:J44"/>
  <mergeCells count="8">
    <mergeCell ref="G51:G52"/>
    <mergeCell ref="I51:J52"/>
    <mergeCell ref="G53:G54"/>
    <mergeCell ref="I53:J54"/>
    <mergeCell ref="G7:J7"/>
    <mergeCell ref="I3:J3"/>
    <mergeCell ref="H4:J4"/>
    <mergeCell ref="H5:J5"/>
  </mergeCells>
  <printOptions/>
  <pageMargins left="0.5905511811023623" right="0.5905511811023623" top="0.5905511811023623" bottom="0.3937007874015748" header="0.31496062992125984" footer="0.35433070866141736"/>
  <pageSetup fitToHeight="0" fitToWidth="1" horizontalDpi="600" verticalDpi="600" orientation="portrait" paperSize="9" scale="79" r:id="rId1"/>
  <headerFooter differentFirst="1" scaleWithDoc="0">
    <oddFooter>&amp;R&amp;"Arial,обычный"&amp;10&amp;P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HyperlinkBase>C:\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e.glebov</dc:creator>
  <cp:keywords/>
  <dc:description/>
  <cp:lastModifiedBy>User17-2</cp:lastModifiedBy>
  <cp:lastPrinted>2019-04-09T08:31:09Z</cp:lastPrinted>
  <dcterms:created xsi:type="dcterms:W3CDTF">2014-02-19T10:28:50Z</dcterms:created>
  <dcterms:modified xsi:type="dcterms:W3CDTF">2020-03-23T12:25:28Z</dcterms:modified>
  <cp:category/>
  <cp:version/>
  <cp:contentType/>
  <cp:contentStatus/>
</cp:coreProperties>
</file>