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'Лист6'!$B$10:$H$184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 refMode="R1C1"/>
</workbook>
</file>

<file path=xl/sharedStrings.xml><?xml version="1.0" encoding="utf-8"?>
<sst xmlns="http://schemas.openxmlformats.org/spreadsheetml/2006/main" count="854" uniqueCount="185">
  <si>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</si>
  <si>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</si>
  <si>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</si>
  <si>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</si>
  <si>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</si>
  <si>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</si>
  <si>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</si>
  <si>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</si>
  <si>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</si>
  <si>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</si>
  <si>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</si>
  <si>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</si>
  <si>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</si>
  <si>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</si>
  <si>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</si>
  <si>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</si>
  <si>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</si>
  <si>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</si>
  <si>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</si>
  <si>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</si>
  <si>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</si>
  <si>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</si>
  <si>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</si>
  <si>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</si>
  <si>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</si>
  <si>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</si>
  <si>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</si>
  <si>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</si>
  <si>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</si>
  <si>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</si>
  <si>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</si>
  <si>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</si>
  <si>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</si>
  <si>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</si>
  <si>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</si>
  <si>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</si>
  <si>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</si>
  <si>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</si>
  <si>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</si>
  <si>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</si>
  <si>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</si>
  <si>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</si>
  <si>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</si>
  <si>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</si>
  <si>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</si>
  <si>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</si>
  <si>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</si>
  <si>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</si>
  <si>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</si>
  <si>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</si>
  <si>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</si>
  <si>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</si>
  <si>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</si>
  <si>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</si>
  <si>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</si>
  <si>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</si>
  <si>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</si>
  <si>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</si>
  <si>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</si>
  <si>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</si>
  <si>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</si>
  <si>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</si>
  <si>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</si>
  <si>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</si>
  <si>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</si>
  <si>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</si>
  <si>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</si>
  <si>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</si>
  <si>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</si>
  <si>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</si>
  <si>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</si>
  <si>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</si>
  <si>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</si>
  <si>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</si>
  <si>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</si>
  <si>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</si>
  <si>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</si>
  <si>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</si>
  <si>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</si>
  <si>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</si>
  <si>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</si>
  <si>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</si>
  <si>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</si>
  <si>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</si>
  <si>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</si>
  <si>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</si>
  <si>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</si>
  <si>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</si>
  <si>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</si>
  <si>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</si>
  <si>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</si>
  <si>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</si>
  <si>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</si>
  <si>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</si>
  <si>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</si>
  <si>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</si>
  <si>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</si>
  <si>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</si>
  <si>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</si>
  <si>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</si>
  <si>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</si>
  <si>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</si>
  <si>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</si>
  <si>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</si>
  <si>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</si>
  <si>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</si>
  <si>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</si>
  <si>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</si>
  <si>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</si>
  <si>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</si>
  <si>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</si>
  <si>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</si>
  <si>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</si>
  <si>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</si>
  <si>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</si>
  <si>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</si>
  <si>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</si>
  <si>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</si>
  <si>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</si>
  <si>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</si>
  <si>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</si>
  <si>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</si>
  <si>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</si>
  <si>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</si>
  <si>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</si>
  <si>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</si>
  <si>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</si>
  <si>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</si>
  <si>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</si>
  <si>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</si>
  <si>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</si>
  <si>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</si>
  <si>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</si>
  <si>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</si>
  <si>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</si>
  <si>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</si>
  <si>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</si>
  <si>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</si>
  <si>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</si>
  <si>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</si>
  <si>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</si>
  <si>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</si>
  <si>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</si>
  <si>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</si>
  <si>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</si>
  <si>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</si>
  <si>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</si>
  <si>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</si>
  <si>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</si>
  <si>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</si>
  <si>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</si>
  <si>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</si>
  <si>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</si>
  <si>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</si>
  <si>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</si>
  <si>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</si>
  <si>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</si>
  <si>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</si>
  <si>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</si>
  <si>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</si>
  <si>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</si>
  <si>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</si>
  <si>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</si>
  <si>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</si>
  <si>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</si>
  <si>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</si>
  <si>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60001М2044</t>
  </si>
  <si>
    <t>6000200000</t>
  </si>
  <si>
    <t>Технические мероприятия</t>
  </si>
  <si>
    <t>60002М2044</t>
  </si>
  <si>
    <t>60002М9234</t>
  </si>
  <si>
    <t>ПРИЛОЖЕНИЕ 4</t>
  </si>
  <si>
    <t xml:space="preserve">Прочая закупка товаров, работ и услуг </t>
  </si>
  <si>
    <t>222</t>
  </si>
  <si>
    <t>70001R5554</t>
  </si>
  <si>
    <t>Прочая закупка товаров, работ и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</si>
  <si>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</si>
  <si>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</si>
  <si>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Реализация приоритетного проекта "Формирование комфортной городской среды" (средства федерального и областного бюджетов)</t>
  </si>
  <si>
    <r>
      <t xml:space="preserve"> </t>
    </r>
    <r>
      <rPr>
        <b/>
        <i/>
        <u val="single"/>
        <sz val="12"/>
        <rFont val="Arial"/>
        <family val="2"/>
      </rPr>
      <t>21.12.2017</t>
    </r>
    <r>
      <rPr>
        <i/>
        <sz val="12"/>
        <rFont val="Arial"/>
        <family val="2"/>
      </rPr>
      <t xml:space="preserve">  № </t>
    </r>
    <r>
      <rPr>
        <b/>
        <i/>
        <u val="single"/>
        <sz val="12"/>
        <rFont val="Arial"/>
        <family val="2"/>
      </rPr>
      <t>33/1</t>
    </r>
  </si>
  <si>
    <r>
      <rPr>
        <b/>
        <i/>
        <u val="single"/>
        <sz val="12"/>
        <rFont val="Arial"/>
        <family val="2"/>
      </rPr>
      <t>26 .04.2018</t>
    </r>
    <r>
      <rPr>
        <i/>
        <sz val="12"/>
        <rFont val="Arial"/>
        <family val="2"/>
      </rPr>
      <t xml:space="preserve">  №  </t>
    </r>
    <r>
      <rPr>
        <b/>
        <i/>
        <u val="single"/>
        <sz val="12"/>
        <rFont val="Arial"/>
        <family val="2"/>
      </rPr>
      <t>36/2</t>
    </r>
  </si>
  <si>
    <t xml:space="preserve">Ведомственная структура расходов бюджета Металлургического внутригородского района  Челябинского городского  округа с внутригородским делением на очередной финансовый 2018 год       </t>
  </si>
  <si>
    <t>к решению 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</si>
  <si>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Председатель Совета депутатов Металлургического района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Д.И. Алехин</t>
    </r>
  </si>
  <si>
    <r>
      <t xml:space="preserve">Глава Металлургического района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С.Н. Кочетков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</si>
</sst>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sz val="8"/>
      <name val="Segoe UI"/>
      <family val="2"/>
    </font>
    <font>
      <sz val="11"/>
      <color rgb="FF33333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22" fillId="0" borderId="0" xfId="0" applyNumberFormat="1" applyFont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2" fillId="25" borderId="0" xfId="0" applyFont="1" applyFill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26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 wrapText="1"/>
    </xf>
    <xf numFmtId="172" fontId="27" fillId="0" borderId="0" xfId="0" applyNumberFormat="1" applyFont="1" applyBorder="1" applyAlignment="1">
      <alignment horizontal="right"/>
    </xf>
    <xf numFmtId="49" fontId="29" fillId="0" borderId="10" xfId="0" applyNumberFormat="1" applyFont="1" applyBorder="1" applyAlignment="1">
      <alignment/>
    </xf>
    <xf numFmtId="0" fontId="29" fillId="0" borderId="10" xfId="0" applyNumberFormat="1" applyFont="1" applyBorder="1" applyAlignment="1">
      <alignment wrapText="1"/>
    </xf>
    <xf numFmtId="172" fontId="29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49" fontId="26" fillId="25" borderId="10" xfId="0" applyNumberFormat="1" applyFont="1" applyFill="1" applyBorder="1" applyAlignment="1">
      <alignment/>
    </xf>
    <xf numFmtId="0" fontId="26" fillId="25" borderId="10" xfId="0" applyNumberFormat="1" applyFont="1" applyFill="1" applyBorder="1" applyAlignment="1">
      <alignment wrapText="1"/>
    </xf>
    <xf numFmtId="172" fontId="26" fillId="25" borderId="10" xfId="0" applyNumberFormat="1" applyFont="1" applyFill="1" applyBorder="1" applyAlignment="1">
      <alignment/>
    </xf>
    <xf numFmtId="0" fontId="32" fillId="0" borderId="0" xfId="0" applyFont="1" applyAlignment="1">
      <alignment horizontal="left" wrapText="1"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24" fillId="0" borderId="0" xfId="52" applyFont="1" applyAlignment="1">
      <alignment horizontal="right" vertical="center"/>
      <protection/>
    </xf>
    <xf numFmtId="0" fontId="26" fillId="0" borderId="0" xfId="0" applyFont="1" applyFill="1" applyAlignment="1">
      <alignment/>
    </xf>
    <xf numFmtId="0" fontId="28" fillId="0" borderId="0" xfId="0" applyFont="1" applyAlignment="1">
      <alignment horizontal="right" wrapText="1"/>
    </xf>
    <xf numFmtId="49" fontId="26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49" fontId="26" fillId="0" borderId="0" xfId="0" applyNumberFormat="1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3"/>
  <sheetViews>
    <sheetView tabSelected="1" view="pageLayout" zoomScale="90" zoomScaleNormal="80" zoomScalePageLayoutView="90" workbookViewId="0" topLeftCell="B179">
      <selection activeCell="B190" sqref="B190:G190"/>
    </sheetView>
  </sheetViews>
  <sheetFormatPr defaultColWidth="9.00390625" defaultRowHeight="12.75"/>
  <cols>
    <col min="1" max="1" width="0" style="4" hidden="1" customWidth="1"/>
    <col min="2" max="2" width="8.25390625" style="5" customWidth="1"/>
    <col min="3" max="3" width="9.25390625" style="5" customWidth="1"/>
    <col min="4" max="4" width="14.75390625" style="5" customWidth="1"/>
    <col min="5" max="5" width="9.25390625" style="5" customWidth="1"/>
    <col min="6" max="6" width="47.75390625" style="6" customWidth="1"/>
    <col min="7" max="7" width="36.00390625" style="7" customWidth="1"/>
    <col min="8" max="8" width="4.00390625" style="4" hidden="1" customWidth="1"/>
    <col min="9" max="16384" width="9.125" style="4" customWidth="1"/>
  </cols>
  <sheetData>
    <row r="1" spans="2:7" ht="15.75">
      <c r="B1" s="10"/>
      <c r="C1" s="10"/>
      <c r="D1" s="10"/>
      <c r="E1" s="23"/>
      <c r="F1" s="24"/>
      <c r="G1" s="25" t="s">
        <v>171</v>
      </c>
    </row>
    <row r="2" spans="2:7" ht="30.75" customHeight="1">
      <c r="B2" s="15"/>
      <c r="C2" s="16"/>
      <c r="D2" s="16"/>
      <c r="E2" s="42" t="s">
        <v>182</v>
      </c>
      <c r="F2" s="42"/>
      <c r="G2" s="42"/>
    </row>
    <row r="3" spans="2:7" ht="15.75">
      <c r="B3" s="10"/>
      <c r="C3" s="10"/>
      <c r="D3" s="10"/>
      <c r="E3" s="10"/>
      <c r="F3" s="40" t="s">
        <v>180</v>
      </c>
      <c r="G3" s="40"/>
    </row>
    <row r="4" spans="2:7" ht="15.75">
      <c r="B4" s="10"/>
      <c r="C4" s="10"/>
      <c r="D4" s="10"/>
      <c r="E4" s="23"/>
      <c r="F4" s="24"/>
      <c r="G4" s="25" t="s">
        <v>117</v>
      </c>
    </row>
    <row r="5" spans="2:7" ht="35.25" customHeight="1">
      <c r="B5" s="15"/>
      <c r="C5" s="16"/>
      <c r="D5" s="16"/>
      <c r="E5" s="42" t="s">
        <v>116</v>
      </c>
      <c r="F5" s="42"/>
      <c r="G5" s="42"/>
    </row>
    <row r="6" spans="2:8" ht="15.75">
      <c r="B6" s="10"/>
      <c r="C6" s="10"/>
      <c r="D6" s="10"/>
      <c r="E6" s="10"/>
      <c r="F6" s="40" t="s">
        <v>179</v>
      </c>
      <c r="G6" s="40"/>
      <c r="H6" s="13"/>
    </row>
    <row r="7" spans="2:7" ht="15.75">
      <c r="B7" s="10"/>
      <c r="C7" s="10"/>
      <c r="D7" s="10"/>
      <c r="E7" s="10"/>
      <c r="F7" s="11"/>
      <c r="G7" s="12"/>
    </row>
    <row r="8" spans="2:7" s="1" customFormat="1" ht="70.5" customHeight="1">
      <c r="B8" s="39" t="s">
        <v>181</v>
      </c>
      <c r="C8" s="39"/>
      <c r="D8" s="39"/>
      <c r="E8" s="39"/>
      <c r="F8" s="39"/>
      <c r="G8" s="39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15.75">
      <c r="B10" s="19" t="s">
        <v>0</v>
      </c>
      <c r="C10" s="19" t="s">
        <v>1</v>
      </c>
      <c r="D10" s="19" t="s">
        <v>2</v>
      </c>
      <c r="E10" s="19" t="s">
        <v>3</v>
      </c>
      <c r="F10" s="19" t="s">
        <v>37</v>
      </c>
      <c r="G10" s="20" t="s">
        <v>52</v>
      </c>
    </row>
    <row r="11" spans="2:7" s="8" customFormat="1" ht="15.75">
      <c r="B11" s="21" t="s">
        <v>4</v>
      </c>
      <c r="C11" s="21" t="s">
        <v>5</v>
      </c>
      <c r="D11" s="21" t="s">
        <v>6</v>
      </c>
      <c r="E11" s="21" t="s">
        <v>7</v>
      </c>
      <c r="F11" s="21" t="s">
        <v>8</v>
      </c>
      <c r="G11" s="21" t="s">
        <v>9</v>
      </c>
    </row>
    <row r="12" spans="2:7" ht="29.25">
      <c r="B12" s="26" t="s">
        <v>55</v>
      </c>
      <c r="C12" s="26" t="s">
        <v>10</v>
      </c>
      <c r="D12" s="26" t="s">
        <v>10</v>
      </c>
      <c r="E12" s="26" t="s">
        <v>10</v>
      </c>
      <c r="F12" s="27" t="s">
        <v>109</v>
      </c>
      <c r="G12" s="28">
        <f>G13</f>
        <v>4037.7</v>
      </c>
    </row>
    <row r="13" spans="2:7" ht="19.5" customHeight="1">
      <c r="B13" s="29" t="s">
        <v>55</v>
      </c>
      <c r="C13" s="29" t="s">
        <v>12</v>
      </c>
      <c r="D13" s="29" t="s">
        <v>10</v>
      </c>
      <c r="E13" s="29" t="s">
        <v>10</v>
      </c>
      <c r="F13" s="30" t="s">
        <v>11</v>
      </c>
      <c r="G13" s="31">
        <f>G14</f>
        <v>4037.7</v>
      </c>
    </row>
    <row r="14" spans="2:7" ht="60">
      <c r="B14" s="29" t="s">
        <v>55</v>
      </c>
      <c r="C14" s="29" t="s">
        <v>17</v>
      </c>
      <c r="D14" s="29" t="s">
        <v>10</v>
      </c>
      <c r="E14" s="29" t="s">
        <v>10</v>
      </c>
      <c r="F14" s="30" t="s">
        <v>16</v>
      </c>
      <c r="G14" s="31">
        <f>G15</f>
        <v>4037.7</v>
      </c>
    </row>
    <row r="15" spans="2:7" ht="15.75">
      <c r="B15" s="29" t="s">
        <v>55</v>
      </c>
      <c r="C15" s="29" t="s">
        <v>17</v>
      </c>
      <c r="D15" s="29" t="s">
        <v>113</v>
      </c>
      <c r="E15" s="29"/>
      <c r="F15" s="30" t="s">
        <v>114</v>
      </c>
      <c r="G15" s="31">
        <f>G16+G27</f>
        <v>4037.7</v>
      </c>
    </row>
    <row r="16" spans="2:7" ht="90">
      <c r="B16" s="29" t="s">
        <v>55</v>
      </c>
      <c r="C16" s="29" t="s">
        <v>17</v>
      </c>
      <c r="D16" s="29" t="s">
        <v>57</v>
      </c>
      <c r="E16" s="29" t="s">
        <v>10</v>
      </c>
      <c r="F16" s="30" t="s">
        <v>58</v>
      </c>
      <c r="G16" s="31">
        <f>G17+G22</f>
        <v>3295.1</v>
      </c>
    </row>
    <row r="17" spans="2:7" ht="30">
      <c r="B17" s="29" t="s">
        <v>55</v>
      </c>
      <c r="C17" s="29" t="s">
        <v>17</v>
      </c>
      <c r="D17" s="29" t="s">
        <v>138</v>
      </c>
      <c r="E17" s="29"/>
      <c r="F17" s="30" t="s">
        <v>59</v>
      </c>
      <c r="G17" s="31">
        <f>G18</f>
        <v>1527</v>
      </c>
    </row>
    <row r="18" spans="2:7" ht="75">
      <c r="B18" s="29" t="s">
        <v>55</v>
      </c>
      <c r="C18" s="29" t="s">
        <v>17</v>
      </c>
      <c r="D18" s="29" t="s">
        <v>138</v>
      </c>
      <c r="E18" s="29" t="s">
        <v>48</v>
      </c>
      <c r="F18" s="30" t="s">
        <v>47</v>
      </c>
      <c r="G18" s="31">
        <f>G19</f>
        <v>1527</v>
      </c>
    </row>
    <row r="19" spans="2:7" ht="30">
      <c r="B19" s="29" t="s">
        <v>55</v>
      </c>
      <c r="C19" s="29" t="s">
        <v>17</v>
      </c>
      <c r="D19" s="29" t="s">
        <v>138</v>
      </c>
      <c r="E19" s="29" t="s">
        <v>60</v>
      </c>
      <c r="F19" s="30" t="s">
        <v>61</v>
      </c>
      <c r="G19" s="31">
        <f>G20+G21</f>
        <v>1527</v>
      </c>
    </row>
    <row r="20" spans="2:7" ht="30">
      <c r="B20" s="29" t="s">
        <v>55</v>
      </c>
      <c r="C20" s="29" t="s">
        <v>17</v>
      </c>
      <c r="D20" s="29" t="s">
        <v>138</v>
      </c>
      <c r="E20" s="29" t="s">
        <v>39</v>
      </c>
      <c r="F20" s="30" t="s">
        <v>111</v>
      </c>
      <c r="G20" s="31">
        <v>1202.9</v>
      </c>
    </row>
    <row r="21" spans="2:7" ht="60">
      <c r="B21" s="29" t="s">
        <v>55</v>
      </c>
      <c r="C21" s="29" t="s">
        <v>17</v>
      </c>
      <c r="D21" s="29" t="s">
        <v>138</v>
      </c>
      <c r="E21" s="29" t="s">
        <v>110</v>
      </c>
      <c r="F21" s="30" t="s">
        <v>112</v>
      </c>
      <c r="G21" s="31">
        <v>324.1</v>
      </c>
    </row>
    <row r="22" spans="2:7" ht="15.75">
      <c r="B22" s="29" t="s">
        <v>55</v>
      </c>
      <c r="C22" s="29" t="s">
        <v>17</v>
      </c>
      <c r="D22" s="29" t="s">
        <v>139</v>
      </c>
      <c r="E22" s="29" t="s">
        <v>10</v>
      </c>
      <c r="F22" s="30" t="s">
        <v>18</v>
      </c>
      <c r="G22" s="31">
        <f>G23</f>
        <v>1768.1</v>
      </c>
    </row>
    <row r="23" spans="2:7" ht="75">
      <c r="B23" s="29" t="s">
        <v>55</v>
      </c>
      <c r="C23" s="29" t="s">
        <v>17</v>
      </c>
      <c r="D23" s="29" t="s">
        <v>139</v>
      </c>
      <c r="E23" s="29" t="s">
        <v>48</v>
      </c>
      <c r="F23" s="30" t="s">
        <v>47</v>
      </c>
      <c r="G23" s="31">
        <f>G24</f>
        <v>1768.1</v>
      </c>
    </row>
    <row r="24" spans="2:7" ht="30">
      <c r="B24" s="29" t="s">
        <v>55</v>
      </c>
      <c r="C24" s="29" t="s">
        <v>17</v>
      </c>
      <c r="D24" s="29" t="s">
        <v>139</v>
      </c>
      <c r="E24" s="29" t="s">
        <v>60</v>
      </c>
      <c r="F24" s="30" t="s">
        <v>61</v>
      </c>
      <c r="G24" s="31">
        <f>G25+G26</f>
        <v>1768.1</v>
      </c>
    </row>
    <row r="25" spans="2:7" ht="30">
      <c r="B25" s="29" t="s">
        <v>55</v>
      </c>
      <c r="C25" s="29" t="s">
        <v>17</v>
      </c>
      <c r="D25" s="29" t="s">
        <v>139</v>
      </c>
      <c r="E25" s="29" t="s">
        <v>39</v>
      </c>
      <c r="F25" s="30" t="s">
        <v>111</v>
      </c>
      <c r="G25" s="31">
        <v>1358</v>
      </c>
    </row>
    <row r="26" spans="2:7" ht="60">
      <c r="B26" s="29" t="s">
        <v>55</v>
      </c>
      <c r="C26" s="29" t="s">
        <v>17</v>
      </c>
      <c r="D26" s="29" t="s">
        <v>139</v>
      </c>
      <c r="E26" s="29" t="s">
        <v>110</v>
      </c>
      <c r="F26" s="30" t="s">
        <v>112</v>
      </c>
      <c r="G26" s="31">
        <v>410.1</v>
      </c>
    </row>
    <row r="27" spans="2:7" ht="60">
      <c r="B27" s="29" t="s">
        <v>55</v>
      </c>
      <c r="C27" s="29" t="s">
        <v>17</v>
      </c>
      <c r="D27" s="29" t="s">
        <v>62</v>
      </c>
      <c r="E27" s="29"/>
      <c r="F27" s="30" t="s">
        <v>63</v>
      </c>
      <c r="G27" s="31">
        <f>G28</f>
        <v>742.6</v>
      </c>
    </row>
    <row r="28" spans="2:7" ht="15.75">
      <c r="B28" s="29" t="s">
        <v>55</v>
      </c>
      <c r="C28" s="29" t="s">
        <v>17</v>
      </c>
      <c r="D28" s="29" t="s">
        <v>140</v>
      </c>
      <c r="E28" s="29"/>
      <c r="F28" s="30" t="s">
        <v>18</v>
      </c>
      <c r="G28" s="31">
        <f>G29</f>
        <v>742.6</v>
      </c>
    </row>
    <row r="29" spans="2:7" ht="30">
      <c r="B29" s="29" t="s">
        <v>55</v>
      </c>
      <c r="C29" s="29" t="s">
        <v>17</v>
      </c>
      <c r="D29" s="29" t="s">
        <v>140</v>
      </c>
      <c r="E29" s="29" t="s">
        <v>49</v>
      </c>
      <c r="F29" s="30" t="s">
        <v>118</v>
      </c>
      <c r="G29" s="31">
        <f>G30</f>
        <v>742.6</v>
      </c>
    </row>
    <row r="30" spans="2:7" ht="45">
      <c r="B30" s="29" t="s">
        <v>55</v>
      </c>
      <c r="C30" s="29" t="s">
        <v>17</v>
      </c>
      <c r="D30" s="29" t="s">
        <v>140</v>
      </c>
      <c r="E30" s="29" t="s">
        <v>64</v>
      </c>
      <c r="F30" s="30" t="s">
        <v>65</v>
      </c>
      <c r="G30" s="31">
        <f>G31+G32</f>
        <v>742.6</v>
      </c>
    </row>
    <row r="31" spans="2:7" ht="30">
      <c r="B31" s="29" t="s">
        <v>55</v>
      </c>
      <c r="C31" s="29" t="s">
        <v>17</v>
      </c>
      <c r="D31" s="29" t="s">
        <v>140</v>
      </c>
      <c r="E31" s="29" t="s">
        <v>41</v>
      </c>
      <c r="F31" s="30" t="s">
        <v>119</v>
      </c>
      <c r="G31" s="31">
        <v>77.5</v>
      </c>
    </row>
    <row r="32" spans="2:7" ht="15.75">
      <c r="B32" s="29" t="s">
        <v>55</v>
      </c>
      <c r="C32" s="29" t="s">
        <v>17</v>
      </c>
      <c r="D32" s="29" t="s">
        <v>140</v>
      </c>
      <c r="E32" s="29" t="s">
        <v>40</v>
      </c>
      <c r="F32" s="30" t="s">
        <v>172</v>
      </c>
      <c r="G32" s="31">
        <v>665.1</v>
      </c>
    </row>
    <row r="33" spans="2:7" ht="30.75" customHeight="1">
      <c r="B33" s="26" t="s">
        <v>56</v>
      </c>
      <c r="C33" s="26" t="s">
        <v>10</v>
      </c>
      <c r="D33" s="26" t="s">
        <v>10</v>
      </c>
      <c r="E33" s="26" t="s">
        <v>10</v>
      </c>
      <c r="F33" s="27" t="s">
        <v>108</v>
      </c>
      <c r="G33" s="28">
        <f>G34+G106+G130+G160+G176+G168</f>
        <v>76374.00000000001</v>
      </c>
    </row>
    <row r="34" spans="2:7" ht="23.25" customHeight="1">
      <c r="B34" s="29" t="s">
        <v>56</v>
      </c>
      <c r="C34" s="29" t="s">
        <v>12</v>
      </c>
      <c r="D34" s="29" t="s">
        <v>10</v>
      </c>
      <c r="E34" s="29" t="s">
        <v>10</v>
      </c>
      <c r="F34" s="30" t="s">
        <v>11</v>
      </c>
      <c r="G34" s="31">
        <f>G35+G43+G84</f>
        <v>36186.90000000001</v>
      </c>
    </row>
    <row r="35" spans="2:7" ht="45">
      <c r="B35" s="29" t="s">
        <v>56</v>
      </c>
      <c r="C35" s="29" t="s">
        <v>14</v>
      </c>
      <c r="D35" s="29" t="s">
        <v>10</v>
      </c>
      <c r="E35" s="29" t="s">
        <v>10</v>
      </c>
      <c r="F35" s="30" t="s">
        <v>13</v>
      </c>
      <c r="G35" s="31">
        <f>G36</f>
        <v>2472.3</v>
      </c>
    </row>
    <row r="36" spans="2:7" ht="15.75">
      <c r="B36" s="29" t="s">
        <v>56</v>
      </c>
      <c r="C36" s="29" t="s">
        <v>14</v>
      </c>
      <c r="D36" s="29" t="s">
        <v>115</v>
      </c>
      <c r="E36" s="29"/>
      <c r="F36" s="30" t="s">
        <v>114</v>
      </c>
      <c r="G36" s="31">
        <f>G37</f>
        <v>2472.3</v>
      </c>
    </row>
    <row r="37" spans="2:7" ht="90">
      <c r="B37" s="29" t="s">
        <v>56</v>
      </c>
      <c r="C37" s="29" t="s">
        <v>14</v>
      </c>
      <c r="D37" s="29" t="s">
        <v>66</v>
      </c>
      <c r="E37" s="29" t="s">
        <v>10</v>
      </c>
      <c r="F37" s="30" t="s">
        <v>58</v>
      </c>
      <c r="G37" s="31">
        <f>G38</f>
        <v>2472.3</v>
      </c>
    </row>
    <row r="38" spans="2:7" ht="15.75">
      <c r="B38" s="29" t="s">
        <v>56</v>
      </c>
      <c r="C38" s="29" t="s">
        <v>14</v>
      </c>
      <c r="D38" s="29" t="s">
        <v>141</v>
      </c>
      <c r="E38" s="29" t="s">
        <v>10</v>
      </c>
      <c r="F38" s="30" t="s">
        <v>15</v>
      </c>
      <c r="G38" s="31">
        <f>G39</f>
        <v>2472.3</v>
      </c>
    </row>
    <row r="39" spans="2:7" ht="75">
      <c r="B39" s="29" t="s">
        <v>56</v>
      </c>
      <c r="C39" s="29" t="s">
        <v>14</v>
      </c>
      <c r="D39" s="29" t="s">
        <v>141</v>
      </c>
      <c r="E39" s="29" t="s">
        <v>48</v>
      </c>
      <c r="F39" s="30" t="s">
        <v>47</v>
      </c>
      <c r="G39" s="31">
        <f>G40</f>
        <v>2472.3</v>
      </c>
    </row>
    <row r="40" spans="2:7" ht="30">
      <c r="B40" s="29" t="s">
        <v>56</v>
      </c>
      <c r="C40" s="29" t="s">
        <v>14</v>
      </c>
      <c r="D40" s="29" t="s">
        <v>141</v>
      </c>
      <c r="E40" s="29" t="s">
        <v>60</v>
      </c>
      <c r="F40" s="30" t="s">
        <v>61</v>
      </c>
      <c r="G40" s="31">
        <f>G41+G42</f>
        <v>2472.3</v>
      </c>
    </row>
    <row r="41" spans="2:7" ht="30">
      <c r="B41" s="29" t="s">
        <v>56</v>
      </c>
      <c r="C41" s="29" t="s">
        <v>14</v>
      </c>
      <c r="D41" s="29" t="s">
        <v>141</v>
      </c>
      <c r="E41" s="29" t="s">
        <v>39</v>
      </c>
      <c r="F41" s="30" t="s">
        <v>111</v>
      </c>
      <c r="G41" s="31">
        <v>2018.7</v>
      </c>
    </row>
    <row r="42" spans="2:7" ht="60">
      <c r="B42" s="29" t="s">
        <v>56</v>
      </c>
      <c r="C42" s="29" t="s">
        <v>14</v>
      </c>
      <c r="D42" s="29" t="s">
        <v>141</v>
      </c>
      <c r="E42" s="29" t="s">
        <v>110</v>
      </c>
      <c r="F42" s="30" t="s">
        <v>112</v>
      </c>
      <c r="G42" s="31">
        <v>453.6</v>
      </c>
    </row>
    <row r="43" spans="2:7" ht="60">
      <c r="B43" s="29" t="s">
        <v>56</v>
      </c>
      <c r="C43" s="29" t="s">
        <v>20</v>
      </c>
      <c r="D43" s="29" t="s">
        <v>10</v>
      </c>
      <c r="E43" s="29" t="s">
        <v>10</v>
      </c>
      <c r="F43" s="30" t="s">
        <v>19</v>
      </c>
      <c r="G43" s="31">
        <f>G44+G62+G73</f>
        <v>32978.3</v>
      </c>
    </row>
    <row r="44" spans="2:7" ht="15.75">
      <c r="B44" s="29" t="s">
        <v>56</v>
      </c>
      <c r="C44" s="29" t="s">
        <v>20</v>
      </c>
      <c r="D44" s="29" t="s">
        <v>113</v>
      </c>
      <c r="E44" s="29"/>
      <c r="F44" s="30" t="s">
        <v>114</v>
      </c>
      <c r="G44" s="31">
        <f>G45+G51</f>
        <v>32750.3</v>
      </c>
    </row>
    <row r="45" spans="2:7" ht="90">
      <c r="B45" s="29" t="s">
        <v>56</v>
      </c>
      <c r="C45" s="29" t="s">
        <v>20</v>
      </c>
      <c r="D45" s="29" t="s">
        <v>66</v>
      </c>
      <c r="E45" s="29" t="s">
        <v>10</v>
      </c>
      <c r="F45" s="30" t="s">
        <v>58</v>
      </c>
      <c r="G45" s="31">
        <f>G46</f>
        <v>24086</v>
      </c>
    </row>
    <row r="46" spans="2:7" ht="15.75">
      <c r="B46" s="29" t="s">
        <v>56</v>
      </c>
      <c r="C46" s="29" t="s">
        <v>20</v>
      </c>
      <c r="D46" s="29" t="s">
        <v>139</v>
      </c>
      <c r="E46" s="29" t="s">
        <v>10</v>
      </c>
      <c r="F46" s="30" t="s">
        <v>18</v>
      </c>
      <c r="G46" s="31">
        <f>G47</f>
        <v>24086</v>
      </c>
    </row>
    <row r="47" spans="2:7" ht="75">
      <c r="B47" s="29" t="s">
        <v>56</v>
      </c>
      <c r="C47" s="29" t="s">
        <v>20</v>
      </c>
      <c r="D47" s="29" t="s">
        <v>139</v>
      </c>
      <c r="E47" s="29" t="s">
        <v>48</v>
      </c>
      <c r="F47" s="30" t="s">
        <v>47</v>
      </c>
      <c r="G47" s="31">
        <f>G48</f>
        <v>24086</v>
      </c>
    </row>
    <row r="48" spans="2:7" ht="30">
      <c r="B48" s="29" t="s">
        <v>56</v>
      </c>
      <c r="C48" s="29" t="s">
        <v>20</v>
      </c>
      <c r="D48" s="29" t="s">
        <v>139</v>
      </c>
      <c r="E48" s="29" t="s">
        <v>60</v>
      </c>
      <c r="F48" s="30" t="s">
        <v>61</v>
      </c>
      <c r="G48" s="31">
        <f>G49+G50</f>
        <v>24086</v>
      </c>
    </row>
    <row r="49" spans="2:7" ht="30">
      <c r="B49" s="29" t="s">
        <v>56</v>
      </c>
      <c r="C49" s="29" t="s">
        <v>20</v>
      </c>
      <c r="D49" s="29" t="s">
        <v>139</v>
      </c>
      <c r="E49" s="29" t="s">
        <v>39</v>
      </c>
      <c r="F49" s="30" t="s">
        <v>111</v>
      </c>
      <c r="G49" s="31">
        <v>18498.8</v>
      </c>
    </row>
    <row r="50" spans="2:7" ht="60">
      <c r="B50" s="29" t="s">
        <v>56</v>
      </c>
      <c r="C50" s="29" t="s">
        <v>20</v>
      </c>
      <c r="D50" s="29" t="s">
        <v>139</v>
      </c>
      <c r="E50" s="29" t="s">
        <v>110</v>
      </c>
      <c r="F50" s="30" t="s">
        <v>112</v>
      </c>
      <c r="G50" s="31">
        <v>5587.2</v>
      </c>
    </row>
    <row r="51" spans="2:7" ht="60">
      <c r="B51" s="29" t="s">
        <v>56</v>
      </c>
      <c r="C51" s="29" t="s">
        <v>20</v>
      </c>
      <c r="D51" s="29" t="s">
        <v>62</v>
      </c>
      <c r="E51" s="29"/>
      <c r="F51" s="30" t="s">
        <v>63</v>
      </c>
      <c r="G51" s="31">
        <f>G52</f>
        <v>8664.3</v>
      </c>
    </row>
    <row r="52" spans="2:7" ht="15.75">
      <c r="B52" s="29" t="s">
        <v>56</v>
      </c>
      <c r="C52" s="29" t="s">
        <v>20</v>
      </c>
      <c r="D52" s="29" t="s">
        <v>140</v>
      </c>
      <c r="E52" s="29"/>
      <c r="F52" s="30" t="s">
        <v>18</v>
      </c>
      <c r="G52" s="31">
        <f>G53+G57</f>
        <v>8664.3</v>
      </c>
    </row>
    <row r="53" spans="2:7" ht="30" customHeight="1">
      <c r="B53" s="29" t="s">
        <v>56</v>
      </c>
      <c r="C53" s="29" t="s">
        <v>20</v>
      </c>
      <c r="D53" s="29" t="s">
        <v>140</v>
      </c>
      <c r="E53" s="29" t="s">
        <v>49</v>
      </c>
      <c r="F53" s="30" t="s">
        <v>118</v>
      </c>
      <c r="G53" s="31">
        <f>G54</f>
        <v>8547.5</v>
      </c>
    </row>
    <row r="54" spans="2:7" ht="45">
      <c r="B54" s="29" t="s">
        <v>56</v>
      </c>
      <c r="C54" s="29" t="s">
        <v>20</v>
      </c>
      <c r="D54" s="29" t="s">
        <v>140</v>
      </c>
      <c r="E54" s="29" t="s">
        <v>64</v>
      </c>
      <c r="F54" s="30" t="s">
        <v>65</v>
      </c>
      <c r="G54" s="31">
        <f>G55+G56</f>
        <v>8547.5</v>
      </c>
    </row>
    <row r="55" spans="2:7" ht="30">
      <c r="B55" s="29" t="s">
        <v>56</v>
      </c>
      <c r="C55" s="29" t="s">
        <v>20</v>
      </c>
      <c r="D55" s="29" t="s">
        <v>140</v>
      </c>
      <c r="E55" s="29" t="s">
        <v>41</v>
      </c>
      <c r="F55" s="30" t="s">
        <v>119</v>
      </c>
      <c r="G55" s="31">
        <v>1483.7</v>
      </c>
    </row>
    <row r="56" spans="2:7" ht="15.75">
      <c r="B56" s="29" t="s">
        <v>56</v>
      </c>
      <c r="C56" s="29" t="s">
        <v>20</v>
      </c>
      <c r="D56" s="29" t="s">
        <v>140</v>
      </c>
      <c r="E56" s="29" t="s">
        <v>40</v>
      </c>
      <c r="F56" s="30" t="s">
        <v>172</v>
      </c>
      <c r="G56" s="31">
        <v>7063.8</v>
      </c>
    </row>
    <row r="57" spans="2:7" ht="15.75">
      <c r="B57" s="29" t="s">
        <v>56</v>
      </c>
      <c r="C57" s="29" t="s">
        <v>20</v>
      </c>
      <c r="D57" s="29" t="s">
        <v>140</v>
      </c>
      <c r="E57" s="29" t="s">
        <v>51</v>
      </c>
      <c r="F57" s="30" t="s">
        <v>50</v>
      </c>
      <c r="G57" s="31">
        <f>G58</f>
        <v>116.8</v>
      </c>
    </row>
    <row r="58" spans="2:7" ht="15.75">
      <c r="B58" s="29" t="s">
        <v>56</v>
      </c>
      <c r="C58" s="29" t="s">
        <v>20</v>
      </c>
      <c r="D58" s="29" t="s">
        <v>140</v>
      </c>
      <c r="E58" s="29" t="s">
        <v>67</v>
      </c>
      <c r="F58" s="30" t="s">
        <v>68</v>
      </c>
      <c r="G58" s="31">
        <f>G59+G60+G61</f>
        <v>116.8</v>
      </c>
    </row>
    <row r="59" spans="2:7" ht="30">
      <c r="B59" s="29" t="s">
        <v>56</v>
      </c>
      <c r="C59" s="29" t="s">
        <v>20</v>
      </c>
      <c r="D59" s="29" t="s">
        <v>140</v>
      </c>
      <c r="E59" s="29" t="s">
        <v>43</v>
      </c>
      <c r="F59" s="30" t="s">
        <v>42</v>
      </c>
      <c r="G59" s="31">
        <v>26</v>
      </c>
    </row>
    <row r="60" spans="2:7" ht="15.75">
      <c r="B60" s="29" t="s">
        <v>56</v>
      </c>
      <c r="C60" s="29" t="s">
        <v>20</v>
      </c>
      <c r="D60" s="29" t="s">
        <v>140</v>
      </c>
      <c r="E60" s="29" t="s">
        <v>44</v>
      </c>
      <c r="F60" s="30" t="s">
        <v>45</v>
      </c>
      <c r="G60" s="31">
        <v>29.8</v>
      </c>
    </row>
    <row r="61" spans="2:7" ht="15.75">
      <c r="B61" s="29" t="s">
        <v>56</v>
      </c>
      <c r="C61" s="29" t="s">
        <v>20</v>
      </c>
      <c r="D61" s="29" t="s">
        <v>140</v>
      </c>
      <c r="E61" s="29" t="s">
        <v>136</v>
      </c>
      <c r="F61" s="30" t="s">
        <v>137</v>
      </c>
      <c r="G61" s="31">
        <v>61</v>
      </c>
    </row>
    <row r="62" spans="2:7" ht="60">
      <c r="B62" s="29" t="s">
        <v>56</v>
      </c>
      <c r="C62" s="29" t="s">
        <v>20</v>
      </c>
      <c r="D62" s="29" t="s">
        <v>69</v>
      </c>
      <c r="E62" s="29"/>
      <c r="F62" s="30" t="s">
        <v>70</v>
      </c>
      <c r="G62" s="31">
        <f>G63+G68</f>
        <v>115</v>
      </c>
    </row>
    <row r="63" spans="2:7" ht="30">
      <c r="B63" s="29" t="s">
        <v>56</v>
      </c>
      <c r="C63" s="29" t="s">
        <v>20</v>
      </c>
      <c r="D63" s="29" t="s">
        <v>71</v>
      </c>
      <c r="E63" s="29"/>
      <c r="F63" s="30" t="s">
        <v>72</v>
      </c>
      <c r="G63" s="31">
        <f>G64</f>
        <v>50</v>
      </c>
    </row>
    <row r="64" spans="2:7" ht="15.75">
      <c r="B64" s="29" t="s">
        <v>56</v>
      </c>
      <c r="C64" s="29" t="s">
        <v>20</v>
      </c>
      <c r="D64" s="29" t="s">
        <v>142</v>
      </c>
      <c r="E64" s="29"/>
      <c r="F64" s="30" t="s">
        <v>18</v>
      </c>
      <c r="G64" s="31">
        <f>G65</f>
        <v>50</v>
      </c>
    </row>
    <row r="65" spans="2:7" ht="31.5" customHeight="1">
      <c r="B65" s="29" t="s">
        <v>56</v>
      </c>
      <c r="C65" s="29" t="s">
        <v>20</v>
      </c>
      <c r="D65" s="29" t="s">
        <v>142</v>
      </c>
      <c r="E65" s="29" t="s">
        <v>49</v>
      </c>
      <c r="F65" s="30" t="s">
        <v>118</v>
      </c>
      <c r="G65" s="31">
        <f>G66</f>
        <v>50</v>
      </c>
    </row>
    <row r="66" spans="2:7" ht="45">
      <c r="B66" s="29" t="s">
        <v>56</v>
      </c>
      <c r="C66" s="29" t="s">
        <v>20</v>
      </c>
      <c r="D66" s="29" t="s">
        <v>142</v>
      </c>
      <c r="E66" s="29" t="s">
        <v>64</v>
      </c>
      <c r="F66" s="30" t="s">
        <v>65</v>
      </c>
      <c r="G66" s="31">
        <f>G67</f>
        <v>50</v>
      </c>
    </row>
    <row r="67" spans="2:7" ht="15.75">
      <c r="B67" s="29" t="s">
        <v>56</v>
      </c>
      <c r="C67" s="29" t="s">
        <v>20</v>
      </c>
      <c r="D67" s="29" t="s">
        <v>142</v>
      </c>
      <c r="E67" s="29" t="s">
        <v>40</v>
      </c>
      <c r="F67" s="30" t="s">
        <v>172</v>
      </c>
      <c r="G67" s="31">
        <v>50</v>
      </c>
    </row>
    <row r="68" spans="2:7" ht="30">
      <c r="B68" s="29" t="s">
        <v>56</v>
      </c>
      <c r="C68" s="29" t="s">
        <v>20</v>
      </c>
      <c r="D68" s="29" t="s">
        <v>73</v>
      </c>
      <c r="E68" s="29"/>
      <c r="F68" s="30" t="s">
        <v>74</v>
      </c>
      <c r="G68" s="31">
        <f>G69</f>
        <v>65</v>
      </c>
    </row>
    <row r="69" spans="2:7" ht="15.75">
      <c r="B69" s="29" t="s">
        <v>56</v>
      </c>
      <c r="C69" s="29" t="s">
        <v>20</v>
      </c>
      <c r="D69" s="29" t="s">
        <v>143</v>
      </c>
      <c r="E69" s="29"/>
      <c r="F69" s="30" t="s">
        <v>18</v>
      </c>
      <c r="G69" s="31">
        <f>G70</f>
        <v>65</v>
      </c>
    </row>
    <row r="70" spans="2:7" ht="30">
      <c r="B70" s="29" t="s">
        <v>56</v>
      </c>
      <c r="C70" s="29" t="s">
        <v>20</v>
      </c>
      <c r="D70" s="29" t="s">
        <v>143</v>
      </c>
      <c r="E70" s="29" t="s">
        <v>49</v>
      </c>
      <c r="F70" s="30" t="s">
        <v>118</v>
      </c>
      <c r="G70" s="31">
        <f>G71</f>
        <v>65</v>
      </c>
    </row>
    <row r="71" spans="2:7" ht="45">
      <c r="B71" s="29" t="s">
        <v>56</v>
      </c>
      <c r="C71" s="29" t="s">
        <v>20</v>
      </c>
      <c r="D71" s="29" t="s">
        <v>143</v>
      </c>
      <c r="E71" s="29" t="s">
        <v>64</v>
      </c>
      <c r="F71" s="30" t="s">
        <v>65</v>
      </c>
      <c r="G71" s="31">
        <f>G72</f>
        <v>65</v>
      </c>
    </row>
    <row r="72" spans="2:7" ht="15.75">
      <c r="B72" s="29" t="s">
        <v>56</v>
      </c>
      <c r="C72" s="29" t="s">
        <v>20</v>
      </c>
      <c r="D72" s="29" t="s">
        <v>143</v>
      </c>
      <c r="E72" s="29" t="s">
        <v>40</v>
      </c>
      <c r="F72" s="30" t="s">
        <v>172</v>
      </c>
      <c r="G72" s="31">
        <v>65</v>
      </c>
    </row>
    <row r="73" spans="2:7" ht="75">
      <c r="B73" s="29" t="s">
        <v>56</v>
      </c>
      <c r="C73" s="29" t="s">
        <v>20</v>
      </c>
      <c r="D73" s="29" t="s">
        <v>162</v>
      </c>
      <c r="E73" s="29"/>
      <c r="F73" s="30" t="s">
        <v>163</v>
      </c>
      <c r="G73" s="31">
        <f>G74+G79</f>
        <v>113</v>
      </c>
    </row>
    <row r="74" spans="2:7" ht="15.75">
      <c r="B74" s="29" t="s">
        <v>56</v>
      </c>
      <c r="C74" s="29" t="s">
        <v>20</v>
      </c>
      <c r="D74" s="29" t="s">
        <v>164</v>
      </c>
      <c r="E74" s="29"/>
      <c r="F74" s="30" t="s">
        <v>165</v>
      </c>
      <c r="G74" s="31">
        <f>SUM(G75)</f>
        <v>4</v>
      </c>
    </row>
    <row r="75" spans="2:7" ht="18.75" customHeight="1">
      <c r="B75" s="29" t="s">
        <v>56</v>
      </c>
      <c r="C75" s="29" t="s">
        <v>20</v>
      </c>
      <c r="D75" s="29" t="s">
        <v>166</v>
      </c>
      <c r="E75" s="29"/>
      <c r="F75" s="30" t="s">
        <v>18</v>
      </c>
      <c r="G75" s="31">
        <f>SUM(G76)</f>
        <v>4</v>
      </c>
    </row>
    <row r="76" spans="2:7" ht="30">
      <c r="B76" s="29" t="s">
        <v>56</v>
      </c>
      <c r="C76" s="29" t="s">
        <v>20</v>
      </c>
      <c r="D76" s="29" t="s">
        <v>166</v>
      </c>
      <c r="E76" s="29" t="s">
        <v>49</v>
      </c>
      <c r="F76" s="30" t="s">
        <v>118</v>
      </c>
      <c r="G76" s="31">
        <f>SUM(G77)</f>
        <v>4</v>
      </c>
    </row>
    <row r="77" spans="2:7" ht="45">
      <c r="B77" s="29" t="s">
        <v>56</v>
      </c>
      <c r="C77" s="29" t="s">
        <v>20</v>
      </c>
      <c r="D77" s="29" t="s">
        <v>166</v>
      </c>
      <c r="E77" s="29" t="s">
        <v>64</v>
      </c>
      <c r="F77" s="30" t="s">
        <v>65</v>
      </c>
      <c r="G77" s="31">
        <f>SUM(G78)</f>
        <v>4</v>
      </c>
    </row>
    <row r="78" spans="2:7" ht="15.75">
      <c r="B78" s="29" t="s">
        <v>56</v>
      </c>
      <c r="C78" s="29" t="s">
        <v>20</v>
      </c>
      <c r="D78" s="29" t="s">
        <v>166</v>
      </c>
      <c r="E78" s="29" t="s">
        <v>40</v>
      </c>
      <c r="F78" s="30" t="s">
        <v>172</v>
      </c>
      <c r="G78" s="31">
        <v>4</v>
      </c>
    </row>
    <row r="79" spans="2:7" ht="15.75">
      <c r="B79" s="29" t="s">
        <v>56</v>
      </c>
      <c r="C79" s="29" t="s">
        <v>20</v>
      </c>
      <c r="D79" s="29" t="s">
        <v>167</v>
      </c>
      <c r="E79" s="29"/>
      <c r="F79" s="30" t="s">
        <v>168</v>
      </c>
      <c r="G79" s="31">
        <f>SUM(G80)</f>
        <v>109</v>
      </c>
    </row>
    <row r="80" spans="2:7" ht="15.75">
      <c r="B80" s="29" t="s">
        <v>56</v>
      </c>
      <c r="C80" s="29" t="s">
        <v>20</v>
      </c>
      <c r="D80" s="29" t="s">
        <v>169</v>
      </c>
      <c r="E80" s="29"/>
      <c r="F80" s="30" t="s">
        <v>18</v>
      </c>
      <c r="G80" s="31">
        <f>SUM(G81)</f>
        <v>109</v>
      </c>
    </row>
    <row r="81" spans="2:7" ht="30">
      <c r="B81" s="29" t="s">
        <v>56</v>
      </c>
      <c r="C81" s="29" t="s">
        <v>20</v>
      </c>
      <c r="D81" s="29" t="s">
        <v>169</v>
      </c>
      <c r="E81" s="29" t="s">
        <v>49</v>
      </c>
      <c r="F81" s="30" t="s">
        <v>118</v>
      </c>
      <c r="G81" s="31">
        <f>SUM(G82)</f>
        <v>109</v>
      </c>
    </row>
    <row r="82" spans="2:7" ht="45">
      <c r="B82" s="29" t="s">
        <v>56</v>
      </c>
      <c r="C82" s="29" t="s">
        <v>20</v>
      </c>
      <c r="D82" s="29" t="s">
        <v>169</v>
      </c>
      <c r="E82" s="29" t="s">
        <v>64</v>
      </c>
      <c r="F82" s="30" t="s">
        <v>65</v>
      </c>
      <c r="G82" s="31">
        <f>SUM(G83)</f>
        <v>109</v>
      </c>
    </row>
    <row r="83" spans="2:7" ht="15.75">
      <c r="B83" s="29" t="s">
        <v>56</v>
      </c>
      <c r="C83" s="29" t="s">
        <v>20</v>
      </c>
      <c r="D83" s="29" t="s">
        <v>169</v>
      </c>
      <c r="E83" s="29" t="s">
        <v>40</v>
      </c>
      <c r="F83" s="30" t="s">
        <v>172</v>
      </c>
      <c r="G83" s="31">
        <v>109</v>
      </c>
    </row>
    <row r="84" spans="2:7" ht="30">
      <c r="B84" s="29" t="s">
        <v>56</v>
      </c>
      <c r="C84" s="29" t="s">
        <v>21</v>
      </c>
      <c r="D84" s="29" t="s">
        <v>10</v>
      </c>
      <c r="E84" s="29" t="s">
        <v>10</v>
      </c>
      <c r="F84" s="30" t="s">
        <v>75</v>
      </c>
      <c r="G84" s="31">
        <f>G85+G100</f>
        <v>736.3</v>
      </c>
    </row>
    <row r="85" spans="2:7" ht="45">
      <c r="B85" s="29" t="s">
        <v>56</v>
      </c>
      <c r="C85" s="29" t="s">
        <v>21</v>
      </c>
      <c r="D85" s="29" t="s">
        <v>102</v>
      </c>
      <c r="E85" s="29" t="s">
        <v>10</v>
      </c>
      <c r="F85" s="30" t="s">
        <v>103</v>
      </c>
      <c r="G85" s="31">
        <f>G86+G95</f>
        <v>692</v>
      </c>
    </row>
    <row r="86" spans="2:7" ht="45">
      <c r="B86" s="29" t="s">
        <v>56</v>
      </c>
      <c r="C86" s="29" t="s">
        <v>21</v>
      </c>
      <c r="D86" s="29" t="s">
        <v>104</v>
      </c>
      <c r="E86" s="29"/>
      <c r="F86" s="30" t="s">
        <v>105</v>
      </c>
      <c r="G86" s="31">
        <f>G87</f>
        <v>542</v>
      </c>
    </row>
    <row r="87" spans="2:7" ht="15.75">
      <c r="B87" s="29" t="s">
        <v>56</v>
      </c>
      <c r="C87" s="29" t="s">
        <v>21</v>
      </c>
      <c r="D87" s="29" t="s">
        <v>144</v>
      </c>
      <c r="E87" s="29" t="s">
        <v>10</v>
      </c>
      <c r="F87" s="30" t="s">
        <v>22</v>
      </c>
      <c r="G87" s="31">
        <f>G88+G92</f>
        <v>542</v>
      </c>
    </row>
    <row r="88" spans="2:7" ht="30">
      <c r="B88" s="29" t="s">
        <v>56</v>
      </c>
      <c r="C88" s="29" t="s">
        <v>21</v>
      </c>
      <c r="D88" s="29" t="s">
        <v>144</v>
      </c>
      <c r="E88" s="29" t="s">
        <v>49</v>
      </c>
      <c r="F88" s="30" t="s">
        <v>118</v>
      </c>
      <c r="G88" s="31">
        <f>G89</f>
        <v>542</v>
      </c>
    </row>
    <row r="89" spans="2:7" ht="45">
      <c r="B89" s="29" t="s">
        <v>56</v>
      </c>
      <c r="C89" s="29" t="s">
        <v>21</v>
      </c>
      <c r="D89" s="29" t="s">
        <v>144</v>
      </c>
      <c r="E89" s="29" t="s">
        <v>64</v>
      </c>
      <c r="F89" s="30" t="s">
        <v>65</v>
      </c>
      <c r="G89" s="31">
        <f>G90+G91</f>
        <v>542</v>
      </c>
    </row>
    <row r="90" spans="2:7" ht="30">
      <c r="B90" s="29" t="s">
        <v>56</v>
      </c>
      <c r="C90" s="29" t="s">
        <v>21</v>
      </c>
      <c r="D90" s="29" t="s">
        <v>144</v>
      </c>
      <c r="E90" s="29" t="s">
        <v>41</v>
      </c>
      <c r="F90" s="30" t="s">
        <v>119</v>
      </c>
      <c r="G90" s="31">
        <v>20.4</v>
      </c>
    </row>
    <row r="91" spans="2:7" ht="15.75">
      <c r="B91" s="29" t="s">
        <v>56</v>
      </c>
      <c r="C91" s="29" t="s">
        <v>21</v>
      </c>
      <c r="D91" s="29" t="s">
        <v>144</v>
      </c>
      <c r="E91" s="29" t="s">
        <v>40</v>
      </c>
      <c r="F91" s="30" t="s">
        <v>172</v>
      </c>
      <c r="G91" s="31">
        <v>521.6</v>
      </c>
    </row>
    <row r="92" spans="2:7" ht="15.75">
      <c r="B92" s="29" t="s">
        <v>56</v>
      </c>
      <c r="C92" s="29" t="s">
        <v>21</v>
      </c>
      <c r="D92" s="29" t="s">
        <v>144</v>
      </c>
      <c r="E92" s="29" t="s">
        <v>51</v>
      </c>
      <c r="F92" s="30" t="s">
        <v>50</v>
      </c>
      <c r="G92" s="31">
        <f>G93</f>
        <v>0</v>
      </c>
    </row>
    <row r="93" spans="2:7" ht="15.75">
      <c r="B93" s="29" t="s">
        <v>56</v>
      </c>
      <c r="C93" s="29" t="s">
        <v>21</v>
      </c>
      <c r="D93" s="29" t="s">
        <v>144</v>
      </c>
      <c r="E93" s="29" t="s">
        <v>67</v>
      </c>
      <c r="F93" s="30" t="s">
        <v>68</v>
      </c>
      <c r="G93" s="31">
        <f>G94</f>
        <v>0</v>
      </c>
    </row>
    <row r="94" spans="2:7" ht="30">
      <c r="B94" s="29" t="s">
        <v>56</v>
      </c>
      <c r="C94" s="29" t="s">
        <v>21</v>
      </c>
      <c r="D94" s="29" t="s">
        <v>144</v>
      </c>
      <c r="E94" s="29" t="s">
        <v>43</v>
      </c>
      <c r="F94" s="30" t="s">
        <v>42</v>
      </c>
      <c r="G94" s="31">
        <v>0</v>
      </c>
    </row>
    <row r="95" spans="2:7" ht="30">
      <c r="B95" s="29" t="s">
        <v>56</v>
      </c>
      <c r="C95" s="29" t="s">
        <v>21</v>
      </c>
      <c r="D95" s="29" t="s">
        <v>106</v>
      </c>
      <c r="E95" s="29" t="s">
        <v>10</v>
      </c>
      <c r="F95" s="30" t="s">
        <v>107</v>
      </c>
      <c r="G95" s="31">
        <f>G96</f>
        <v>150</v>
      </c>
    </row>
    <row r="96" spans="2:7" ht="15.75">
      <c r="B96" s="29" t="s">
        <v>56</v>
      </c>
      <c r="C96" s="29" t="s">
        <v>21</v>
      </c>
      <c r="D96" s="29" t="s">
        <v>145</v>
      </c>
      <c r="E96" s="29" t="s">
        <v>10</v>
      </c>
      <c r="F96" s="30" t="s">
        <v>22</v>
      </c>
      <c r="G96" s="31">
        <f>G97</f>
        <v>150</v>
      </c>
    </row>
    <row r="97" spans="2:7" ht="30">
      <c r="B97" s="29" t="s">
        <v>56</v>
      </c>
      <c r="C97" s="29" t="s">
        <v>21</v>
      </c>
      <c r="D97" s="29" t="s">
        <v>145</v>
      </c>
      <c r="E97" s="29" t="s">
        <v>49</v>
      </c>
      <c r="F97" s="30" t="s">
        <v>118</v>
      </c>
      <c r="G97" s="31">
        <f>G98</f>
        <v>150</v>
      </c>
    </row>
    <row r="98" spans="2:7" ht="45">
      <c r="B98" s="29" t="s">
        <v>56</v>
      </c>
      <c r="C98" s="29" t="s">
        <v>21</v>
      </c>
      <c r="D98" s="29" t="s">
        <v>145</v>
      </c>
      <c r="E98" s="29" t="s">
        <v>64</v>
      </c>
      <c r="F98" s="30" t="s">
        <v>65</v>
      </c>
      <c r="G98" s="31">
        <f>G99</f>
        <v>150</v>
      </c>
    </row>
    <row r="99" spans="2:7" ht="15.75">
      <c r="B99" s="29" t="s">
        <v>56</v>
      </c>
      <c r="C99" s="29" t="s">
        <v>21</v>
      </c>
      <c r="D99" s="29" t="s">
        <v>145</v>
      </c>
      <c r="E99" s="29" t="s">
        <v>40</v>
      </c>
      <c r="F99" s="30" t="s">
        <v>172</v>
      </c>
      <c r="G99" s="31">
        <v>150</v>
      </c>
    </row>
    <row r="100" spans="2:7" ht="75">
      <c r="B100" s="29" t="s">
        <v>56</v>
      </c>
      <c r="C100" s="29" t="s">
        <v>21</v>
      </c>
      <c r="D100" s="29" t="s">
        <v>162</v>
      </c>
      <c r="E100" s="29"/>
      <c r="F100" s="30" t="s">
        <v>163</v>
      </c>
      <c r="G100" s="31">
        <f>SUM(G101)</f>
        <v>44.3</v>
      </c>
    </row>
    <row r="101" spans="2:7" ht="15.75">
      <c r="B101" s="29" t="s">
        <v>56</v>
      </c>
      <c r="C101" s="29" t="s">
        <v>21</v>
      </c>
      <c r="D101" s="29" t="s">
        <v>167</v>
      </c>
      <c r="E101" s="29"/>
      <c r="F101" s="30" t="s">
        <v>168</v>
      </c>
      <c r="G101" s="31">
        <f>SUM(G102)</f>
        <v>44.3</v>
      </c>
    </row>
    <row r="102" spans="2:7" ht="15.75">
      <c r="B102" s="29" t="s">
        <v>56</v>
      </c>
      <c r="C102" s="29" t="s">
        <v>21</v>
      </c>
      <c r="D102" s="29" t="s">
        <v>170</v>
      </c>
      <c r="E102" s="29"/>
      <c r="F102" s="30" t="s">
        <v>22</v>
      </c>
      <c r="G102" s="31">
        <f>SUM(G103)</f>
        <v>44.3</v>
      </c>
    </row>
    <row r="103" spans="2:7" ht="30">
      <c r="B103" s="29" t="s">
        <v>56</v>
      </c>
      <c r="C103" s="29" t="s">
        <v>21</v>
      </c>
      <c r="D103" s="29" t="s">
        <v>170</v>
      </c>
      <c r="E103" s="29" t="s">
        <v>49</v>
      </c>
      <c r="F103" s="30" t="s">
        <v>118</v>
      </c>
      <c r="G103" s="31">
        <f>SUM(G104)</f>
        <v>44.3</v>
      </c>
    </row>
    <row r="104" spans="2:7" ht="45">
      <c r="B104" s="29" t="s">
        <v>56</v>
      </c>
      <c r="C104" s="29" t="s">
        <v>21</v>
      </c>
      <c r="D104" s="29" t="s">
        <v>170</v>
      </c>
      <c r="E104" s="29" t="s">
        <v>64</v>
      </c>
      <c r="F104" s="30" t="s">
        <v>65</v>
      </c>
      <c r="G104" s="31">
        <f>SUM(G105)</f>
        <v>44.3</v>
      </c>
    </row>
    <row r="105" spans="2:7" ht="15.75">
      <c r="B105" s="29" t="s">
        <v>56</v>
      </c>
      <c r="C105" s="29" t="s">
        <v>21</v>
      </c>
      <c r="D105" s="29" t="s">
        <v>170</v>
      </c>
      <c r="E105" s="29" t="s">
        <v>40</v>
      </c>
      <c r="F105" s="30" t="s">
        <v>172</v>
      </c>
      <c r="G105" s="31">
        <v>44.3</v>
      </c>
    </row>
    <row r="106" spans="2:7" ht="15.75">
      <c r="B106" s="29" t="s">
        <v>56</v>
      </c>
      <c r="C106" s="29" t="s">
        <v>24</v>
      </c>
      <c r="D106" s="29" t="s">
        <v>10</v>
      </c>
      <c r="E106" s="29" t="s">
        <v>10</v>
      </c>
      <c r="F106" s="30" t="s">
        <v>23</v>
      </c>
      <c r="G106" s="31">
        <f>G107</f>
        <v>36792.5</v>
      </c>
    </row>
    <row r="107" spans="2:7" ht="15.75">
      <c r="B107" s="29" t="s">
        <v>56</v>
      </c>
      <c r="C107" s="29" t="s">
        <v>26</v>
      </c>
      <c r="D107" s="29" t="s">
        <v>10</v>
      </c>
      <c r="E107" s="29" t="s">
        <v>10</v>
      </c>
      <c r="F107" s="30" t="s">
        <v>25</v>
      </c>
      <c r="G107" s="31">
        <f>G108+G119</f>
        <v>36792.5</v>
      </c>
    </row>
    <row r="108" spans="2:7" ht="45">
      <c r="B108" s="29" t="s">
        <v>56</v>
      </c>
      <c r="C108" s="29" t="s">
        <v>26</v>
      </c>
      <c r="D108" s="29" t="s">
        <v>76</v>
      </c>
      <c r="E108" s="29" t="s">
        <v>10</v>
      </c>
      <c r="F108" s="30" t="s">
        <v>77</v>
      </c>
      <c r="G108" s="31">
        <f>G109+G114</f>
        <v>13384.4</v>
      </c>
    </row>
    <row r="109" spans="2:7" ht="15.75">
      <c r="B109" s="29" t="s">
        <v>56</v>
      </c>
      <c r="C109" s="29" t="s">
        <v>26</v>
      </c>
      <c r="D109" s="29" t="s">
        <v>78</v>
      </c>
      <c r="E109" s="29" t="s">
        <v>10</v>
      </c>
      <c r="F109" s="30" t="s">
        <v>79</v>
      </c>
      <c r="G109" s="31">
        <f>G110</f>
        <v>7776.4</v>
      </c>
    </row>
    <row r="110" spans="2:7" ht="30">
      <c r="B110" s="29" t="s">
        <v>56</v>
      </c>
      <c r="C110" s="29" t="s">
        <v>26</v>
      </c>
      <c r="D110" s="29" t="s">
        <v>146</v>
      </c>
      <c r="E110" s="29" t="s">
        <v>10</v>
      </c>
      <c r="F110" s="30" t="s">
        <v>80</v>
      </c>
      <c r="G110" s="31">
        <f>G111</f>
        <v>7776.4</v>
      </c>
    </row>
    <row r="111" spans="2:7" ht="30">
      <c r="B111" s="29" t="s">
        <v>56</v>
      </c>
      <c r="C111" s="29" t="s">
        <v>26</v>
      </c>
      <c r="D111" s="29" t="s">
        <v>146</v>
      </c>
      <c r="E111" s="29" t="s">
        <v>49</v>
      </c>
      <c r="F111" s="30" t="s">
        <v>118</v>
      </c>
      <c r="G111" s="31">
        <f>G112</f>
        <v>7776.4</v>
      </c>
    </row>
    <row r="112" spans="2:7" ht="45">
      <c r="B112" s="29" t="s">
        <v>56</v>
      </c>
      <c r="C112" s="29" t="s">
        <v>26</v>
      </c>
      <c r="D112" s="29" t="s">
        <v>146</v>
      </c>
      <c r="E112" s="29" t="s">
        <v>64</v>
      </c>
      <c r="F112" s="30" t="s">
        <v>65</v>
      </c>
      <c r="G112" s="31">
        <f>G113</f>
        <v>7776.4</v>
      </c>
    </row>
    <row r="113" spans="2:7" ht="15.75">
      <c r="B113" s="29" t="s">
        <v>56</v>
      </c>
      <c r="C113" s="29" t="s">
        <v>26</v>
      </c>
      <c r="D113" s="29" t="s">
        <v>146</v>
      </c>
      <c r="E113" s="29" t="s">
        <v>40</v>
      </c>
      <c r="F113" s="30" t="s">
        <v>172</v>
      </c>
      <c r="G113" s="31">
        <v>7776.4</v>
      </c>
    </row>
    <row r="114" spans="2:7" ht="15.75">
      <c r="B114" s="29" t="s">
        <v>56</v>
      </c>
      <c r="C114" s="29" t="s">
        <v>26</v>
      </c>
      <c r="D114" s="29" t="s">
        <v>81</v>
      </c>
      <c r="E114" s="29" t="s">
        <v>10</v>
      </c>
      <c r="F114" s="30" t="s">
        <v>82</v>
      </c>
      <c r="G114" s="31">
        <f>G115</f>
        <v>5608</v>
      </c>
    </row>
    <row r="115" spans="2:7" ht="30">
      <c r="B115" s="29" t="s">
        <v>56</v>
      </c>
      <c r="C115" s="29" t="s">
        <v>26</v>
      </c>
      <c r="D115" s="29" t="s">
        <v>147</v>
      </c>
      <c r="E115" s="29" t="s">
        <v>10</v>
      </c>
      <c r="F115" s="30" t="s">
        <v>80</v>
      </c>
      <c r="G115" s="31">
        <f>G116</f>
        <v>5608</v>
      </c>
    </row>
    <row r="116" spans="2:7" ht="30">
      <c r="B116" s="29" t="s">
        <v>56</v>
      </c>
      <c r="C116" s="29" t="s">
        <v>26</v>
      </c>
      <c r="D116" s="29" t="s">
        <v>147</v>
      </c>
      <c r="E116" s="29" t="s">
        <v>49</v>
      </c>
      <c r="F116" s="30" t="s">
        <v>118</v>
      </c>
      <c r="G116" s="31">
        <f>G117</f>
        <v>5608</v>
      </c>
    </row>
    <row r="117" spans="2:7" ht="45">
      <c r="B117" s="29" t="s">
        <v>56</v>
      </c>
      <c r="C117" s="29" t="s">
        <v>26</v>
      </c>
      <c r="D117" s="29" t="s">
        <v>147</v>
      </c>
      <c r="E117" s="29" t="s">
        <v>64</v>
      </c>
      <c r="F117" s="30" t="s">
        <v>65</v>
      </c>
      <c r="G117" s="31">
        <f>G118</f>
        <v>5608</v>
      </c>
    </row>
    <row r="118" spans="2:7" ht="15.75">
      <c r="B118" s="29" t="s">
        <v>56</v>
      </c>
      <c r="C118" s="29" t="s">
        <v>26</v>
      </c>
      <c r="D118" s="29" t="s">
        <v>147</v>
      </c>
      <c r="E118" s="29" t="s">
        <v>40</v>
      </c>
      <c r="F118" s="30" t="s">
        <v>172</v>
      </c>
      <c r="G118" s="31">
        <v>5608</v>
      </c>
    </row>
    <row r="119" spans="2:7" ht="60">
      <c r="B119" s="29" t="s">
        <v>56</v>
      </c>
      <c r="C119" s="29" t="s">
        <v>26</v>
      </c>
      <c r="D119" s="29" t="s">
        <v>156</v>
      </c>
      <c r="E119" s="29" t="s">
        <v>10</v>
      </c>
      <c r="F119" s="30" t="s">
        <v>157</v>
      </c>
      <c r="G119" s="31">
        <f>G120</f>
        <v>23408.1</v>
      </c>
    </row>
    <row r="120" spans="2:7" ht="23.25" customHeight="1">
      <c r="B120" s="29" t="s">
        <v>56</v>
      </c>
      <c r="C120" s="29" t="s">
        <v>26</v>
      </c>
      <c r="D120" s="29" t="s">
        <v>158</v>
      </c>
      <c r="E120" s="29" t="s">
        <v>10</v>
      </c>
      <c r="F120" s="30" t="s">
        <v>159</v>
      </c>
      <c r="G120" s="31">
        <f>G121+G125</f>
        <v>23408.1</v>
      </c>
    </row>
    <row r="121" spans="2:7" ht="60">
      <c r="B121" s="29" t="s">
        <v>56</v>
      </c>
      <c r="C121" s="29" t="s">
        <v>26</v>
      </c>
      <c r="D121" s="29" t="s">
        <v>160</v>
      </c>
      <c r="E121" s="29" t="s">
        <v>10</v>
      </c>
      <c r="F121" s="30" t="s">
        <v>161</v>
      </c>
      <c r="G121" s="31">
        <f>G122</f>
        <v>681.8</v>
      </c>
    </row>
    <row r="122" spans="2:7" ht="30">
      <c r="B122" s="29" t="s">
        <v>56</v>
      </c>
      <c r="C122" s="29" t="s">
        <v>26</v>
      </c>
      <c r="D122" s="29" t="s">
        <v>160</v>
      </c>
      <c r="E122" s="29" t="s">
        <v>49</v>
      </c>
      <c r="F122" s="30" t="s">
        <v>118</v>
      </c>
      <c r="G122" s="31">
        <f>G123</f>
        <v>681.8</v>
      </c>
    </row>
    <row r="123" spans="2:7" ht="45">
      <c r="B123" s="32" t="s">
        <v>56</v>
      </c>
      <c r="C123" s="29" t="s">
        <v>26</v>
      </c>
      <c r="D123" s="29" t="s">
        <v>160</v>
      </c>
      <c r="E123" s="29" t="s">
        <v>64</v>
      </c>
      <c r="F123" s="30" t="s">
        <v>65</v>
      </c>
      <c r="G123" s="31">
        <f>G124</f>
        <v>681.8</v>
      </c>
    </row>
    <row r="124" spans="2:8" s="17" customFormat="1" ht="27.75" customHeight="1">
      <c r="B124" s="32" t="s">
        <v>56</v>
      </c>
      <c r="C124" s="32" t="s">
        <v>26</v>
      </c>
      <c r="D124" s="32" t="s">
        <v>160</v>
      </c>
      <c r="E124" s="32" t="s">
        <v>40</v>
      </c>
      <c r="F124" s="33" t="s">
        <v>172</v>
      </c>
      <c r="G124" s="34">
        <v>681.8</v>
      </c>
      <c r="H124" s="18"/>
    </row>
    <row r="125" spans="2:8" s="17" customFormat="1" ht="48" customHeight="1">
      <c r="B125" s="32" t="s">
        <v>56</v>
      </c>
      <c r="C125" s="29" t="s">
        <v>26</v>
      </c>
      <c r="D125" s="29" t="s">
        <v>174</v>
      </c>
      <c r="E125" s="29"/>
      <c r="F125" s="30" t="s">
        <v>178</v>
      </c>
      <c r="G125" s="31">
        <f>G126</f>
        <v>22726.3</v>
      </c>
      <c r="H125" s="18"/>
    </row>
    <row r="126" spans="2:8" s="17" customFormat="1" ht="34.5" customHeight="1">
      <c r="B126" s="32" t="s">
        <v>56</v>
      </c>
      <c r="C126" s="29" t="s">
        <v>26</v>
      </c>
      <c r="D126" s="29" t="s">
        <v>174</v>
      </c>
      <c r="E126" s="29" t="s">
        <v>49</v>
      </c>
      <c r="F126" s="30" t="s">
        <v>118</v>
      </c>
      <c r="G126" s="31">
        <f>G127</f>
        <v>22726.3</v>
      </c>
      <c r="H126" s="18"/>
    </row>
    <row r="127" spans="2:8" s="17" customFormat="1" ht="30.75" customHeight="1">
      <c r="B127" s="32" t="s">
        <v>56</v>
      </c>
      <c r="C127" s="29" t="s">
        <v>26</v>
      </c>
      <c r="D127" s="29" t="s">
        <v>174</v>
      </c>
      <c r="E127" s="29" t="s">
        <v>64</v>
      </c>
      <c r="F127" s="30" t="s">
        <v>65</v>
      </c>
      <c r="G127" s="31">
        <f>G128+G129</f>
        <v>22726.3</v>
      </c>
      <c r="H127" s="18"/>
    </row>
    <row r="128" spans="2:8" s="17" customFormat="1" ht="31.5" customHeight="1">
      <c r="B128" s="32" t="s">
        <v>173</v>
      </c>
      <c r="C128" s="29" t="s">
        <v>26</v>
      </c>
      <c r="D128" s="29" t="s">
        <v>174</v>
      </c>
      <c r="E128" s="29" t="s">
        <v>176</v>
      </c>
      <c r="F128" s="35" t="s">
        <v>177</v>
      </c>
      <c r="G128" s="31">
        <v>9501.5</v>
      </c>
      <c r="H128" s="18"/>
    </row>
    <row r="129" spans="2:8" s="17" customFormat="1" ht="19.5" customHeight="1">
      <c r="B129" s="32" t="s">
        <v>56</v>
      </c>
      <c r="C129" s="29" t="s">
        <v>26</v>
      </c>
      <c r="D129" s="29" t="s">
        <v>174</v>
      </c>
      <c r="E129" s="29" t="s">
        <v>40</v>
      </c>
      <c r="F129" s="30" t="s">
        <v>175</v>
      </c>
      <c r="G129" s="31">
        <v>13224.8</v>
      </c>
      <c r="H129" s="18"/>
    </row>
    <row r="130" spans="2:7" ht="24" customHeight="1">
      <c r="B130" s="32" t="s">
        <v>56</v>
      </c>
      <c r="C130" s="29" t="s">
        <v>53</v>
      </c>
      <c r="D130" s="29"/>
      <c r="E130" s="29"/>
      <c r="F130" s="30" t="s">
        <v>54</v>
      </c>
      <c r="G130" s="31">
        <f>G131</f>
        <v>285</v>
      </c>
    </row>
    <row r="131" spans="2:7" ht="15.75">
      <c r="B131" s="29" t="s">
        <v>56</v>
      </c>
      <c r="C131" s="29" t="s">
        <v>27</v>
      </c>
      <c r="D131" s="29" t="s">
        <v>10</v>
      </c>
      <c r="E131" s="29" t="s">
        <v>10</v>
      </c>
      <c r="F131" s="30" t="s">
        <v>120</v>
      </c>
      <c r="G131" s="31">
        <f>G132</f>
        <v>285</v>
      </c>
    </row>
    <row r="132" spans="2:7" ht="45">
      <c r="B132" s="29" t="s">
        <v>56</v>
      </c>
      <c r="C132" s="29" t="s">
        <v>27</v>
      </c>
      <c r="D132" s="29" t="s">
        <v>83</v>
      </c>
      <c r="E132" s="29" t="s">
        <v>10</v>
      </c>
      <c r="F132" s="30" t="s">
        <v>84</v>
      </c>
      <c r="G132" s="31">
        <f>G133+G138+G145+G150+G155</f>
        <v>285</v>
      </c>
    </row>
    <row r="133" spans="2:7" ht="15.75">
      <c r="B133" s="29" t="s">
        <v>56</v>
      </c>
      <c r="C133" s="29" t="s">
        <v>27</v>
      </c>
      <c r="D133" s="29" t="s">
        <v>85</v>
      </c>
      <c r="E133" s="29" t="s">
        <v>10</v>
      </c>
      <c r="F133" s="30" t="s">
        <v>86</v>
      </c>
      <c r="G133" s="31">
        <f>G134</f>
        <v>70</v>
      </c>
    </row>
    <row r="134" spans="2:7" ht="15.75">
      <c r="B134" s="29" t="s">
        <v>56</v>
      </c>
      <c r="C134" s="29" t="s">
        <v>27</v>
      </c>
      <c r="D134" s="29" t="s">
        <v>148</v>
      </c>
      <c r="E134" s="29" t="s">
        <v>10</v>
      </c>
      <c r="F134" s="30" t="s">
        <v>28</v>
      </c>
      <c r="G134" s="31">
        <f>G135</f>
        <v>70</v>
      </c>
    </row>
    <row r="135" spans="2:7" ht="30">
      <c r="B135" s="29" t="s">
        <v>56</v>
      </c>
      <c r="C135" s="29" t="s">
        <v>27</v>
      </c>
      <c r="D135" s="29" t="s">
        <v>148</v>
      </c>
      <c r="E135" s="29" t="s">
        <v>49</v>
      </c>
      <c r="F135" s="30" t="s">
        <v>118</v>
      </c>
      <c r="G135" s="31">
        <f>G136</f>
        <v>70</v>
      </c>
    </row>
    <row r="136" spans="2:7" ht="45">
      <c r="B136" s="29" t="s">
        <v>56</v>
      </c>
      <c r="C136" s="29" t="s">
        <v>27</v>
      </c>
      <c r="D136" s="29" t="s">
        <v>148</v>
      </c>
      <c r="E136" s="29" t="s">
        <v>64</v>
      </c>
      <c r="F136" s="30" t="s">
        <v>65</v>
      </c>
      <c r="G136" s="31">
        <f>G137</f>
        <v>70</v>
      </c>
    </row>
    <row r="137" spans="2:7" ht="15.75">
      <c r="B137" s="29" t="s">
        <v>56</v>
      </c>
      <c r="C137" s="29" t="s">
        <v>27</v>
      </c>
      <c r="D137" s="29" t="s">
        <v>148</v>
      </c>
      <c r="E137" s="29" t="s">
        <v>40</v>
      </c>
      <c r="F137" s="30" t="s">
        <v>172</v>
      </c>
      <c r="G137" s="31">
        <v>70</v>
      </c>
    </row>
    <row r="138" spans="2:7" ht="15.75">
      <c r="B138" s="29" t="s">
        <v>56</v>
      </c>
      <c r="C138" s="29" t="s">
        <v>27</v>
      </c>
      <c r="D138" s="29" t="s">
        <v>87</v>
      </c>
      <c r="E138" s="29" t="s">
        <v>10</v>
      </c>
      <c r="F138" s="30" t="s">
        <v>88</v>
      </c>
      <c r="G138" s="31">
        <f>G139</f>
        <v>90</v>
      </c>
    </row>
    <row r="139" spans="2:7" ht="15.75">
      <c r="B139" s="29" t="s">
        <v>56</v>
      </c>
      <c r="C139" s="29" t="s">
        <v>27</v>
      </c>
      <c r="D139" s="29" t="s">
        <v>149</v>
      </c>
      <c r="E139" s="29" t="s">
        <v>10</v>
      </c>
      <c r="F139" s="30" t="s">
        <v>28</v>
      </c>
      <c r="G139" s="31">
        <f>G140+G143</f>
        <v>90</v>
      </c>
    </row>
    <row r="140" spans="2:7" ht="30">
      <c r="B140" s="29" t="s">
        <v>56</v>
      </c>
      <c r="C140" s="29" t="s">
        <v>27</v>
      </c>
      <c r="D140" s="29" t="s">
        <v>149</v>
      </c>
      <c r="E140" s="29" t="s">
        <v>49</v>
      </c>
      <c r="F140" s="30" t="s">
        <v>118</v>
      </c>
      <c r="G140" s="31">
        <f>G141</f>
        <v>45</v>
      </c>
    </row>
    <row r="141" spans="2:7" ht="45">
      <c r="B141" s="29" t="s">
        <v>56</v>
      </c>
      <c r="C141" s="29" t="s">
        <v>27</v>
      </c>
      <c r="D141" s="29" t="s">
        <v>149</v>
      </c>
      <c r="E141" s="29" t="s">
        <v>64</v>
      </c>
      <c r="F141" s="30" t="s">
        <v>65</v>
      </c>
      <c r="G141" s="31">
        <f>G142</f>
        <v>45</v>
      </c>
    </row>
    <row r="142" spans="2:7" ht="15.75">
      <c r="B142" s="29" t="s">
        <v>56</v>
      </c>
      <c r="C142" s="29" t="s">
        <v>27</v>
      </c>
      <c r="D142" s="29" t="s">
        <v>149</v>
      </c>
      <c r="E142" s="29" t="s">
        <v>40</v>
      </c>
      <c r="F142" s="30" t="s">
        <v>172</v>
      </c>
      <c r="G142" s="31">
        <v>45</v>
      </c>
    </row>
    <row r="143" spans="2:7" ht="30">
      <c r="B143" s="29" t="s">
        <v>56</v>
      </c>
      <c r="C143" s="29" t="s">
        <v>27</v>
      </c>
      <c r="D143" s="29" t="s">
        <v>149</v>
      </c>
      <c r="E143" s="29" t="s">
        <v>121</v>
      </c>
      <c r="F143" s="30" t="s">
        <v>123</v>
      </c>
      <c r="G143" s="31">
        <f>G144</f>
        <v>45</v>
      </c>
    </row>
    <row r="144" spans="2:7" ht="15.75">
      <c r="B144" s="29" t="s">
        <v>56</v>
      </c>
      <c r="C144" s="29" t="s">
        <v>27</v>
      </c>
      <c r="D144" s="29" t="s">
        <v>149</v>
      </c>
      <c r="E144" s="29" t="s">
        <v>122</v>
      </c>
      <c r="F144" s="30" t="s">
        <v>124</v>
      </c>
      <c r="G144" s="31">
        <v>45</v>
      </c>
    </row>
    <row r="145" spans="2:7" ht="15.75">
      <c r="B145" s="29" t="s">
        <v>56</v>
      </c>
      <c r="C145" s="29" t="s">
        <v>27</v>
      </c>
      <c r="D145" s="29" t="s">
        <v>89</v>
      </c>
      <c r="E145" s="29" t="s">
        <v>10</v>
      </c>
      <c r="F145" s="30" t="s">
        <v>90</v>
      </c>
      <c r="G145" s="31">
        <f>G146</f>
        <v>30</v>
      </c>
    </row>
    <row r="146" spans="2:7" ht="15.75">
      <c r="B146" s="29" t="s">
        <v>56</v>
      </c>
      <c r="C146" s="29" t="s">
        <v>27</v>
      </c>
      <c r="D146" s="29" t="s">
        <v>150</v>
      </c>
      <c r="E146" s="29" t="s">
        <v>10</v>
      </c>
      <c r="F146" s="30" t="s">
        <v>28</v>
      </c>
      <c r="G146" s="31">
        <f>G147</f>
        <v>30</v>
      </c>
    </row>
    <row r="147" spans="2:7" ht="30">
      <c r="B147" s="29" t="s">
        <v>56</v>
      </c>
      <c r="C147" s="29" t="s">
        <v>27</v>
      </c>
      <c r="D147" s="29" t="s">
        <v>150</v>
      </c>
      <c r="E147" s="29" t="s">
        <v>49</v>
      </c>
      <c r="F147" s="30" t="s">
        <v>118</v>
      </c>
      <c r="G147" s="31">
        <f>G148</f>
        <v>30</v>
      </c>
    </row>
    <row r="148" spans="2:7" ht="45">
      <c r="B148" s="29" t="s">
        <v>56</v>
      </c>
      <c r="C148" s="29" t="s">
        <v>27</v>
      </c>
      <c r="D148" s="29" t="s">
        <v>150</v>
      </c>
      <c r="E148" s="29" t="s">
        <v>64</v>
      </c>
      <c r="F148" s="30" t="s">
        <v>65</v>
      </c>
      <c r="G148" s="31">
        <f>G149</f>
        <v>30</v>
      </c>
    </row>
    <row r="149" spans="2:7" ht="15.75">
      <c r="B149" s="29" t="s">
        <v>56</v>
      </c>
      <c r="C149" s="29" t="s">
        <v>27</v>
      </c>
      <c r="D149" s="29" t="s">
        <v>150</v>
      </c>
      <c r="E149" s="29" t="s">
        <v>40</v>
      </c>
      <c r="F149" s="30" t="s">
        <v>172</v>
      </c>
      <c r="G149" s="31">
        <v>30</v>
      </c>
    </row>
    <row r="150" spans="2:7" ht="30">
      <c r="B150" s="29" t="s">
        <v>56</v>
      </c>
      <c r="C150" s="29" t="s">
        <v>27</v>
      </c>
      <c r="D150" s="29" t="s">
        <v>91</v>
      </c>
      <c r="E150" s="29" t="s">
        <v>10</v>
      </c>
      <c r="F150" s="30" t="s">
        <v>92</v>
      </c>
      <c r="G150" s="31">
        <f>G151</f>
        <v>10</v>
      </c>
    </row>
    <row r="151" spans="2:7" ht="15.75">
      <c r="B151" s="29" t="s">
        <v>56</v>
      </c>
      <c r="C151" s="29" t="s">
        <v>27</v>
      </c>
      <c r="D151" s="29" t="s">
        <v>151</v>
      </c>
      <c r="E151" s="29" t="s">
        <v>10</v>
      </c>
      <c r="F151" s="30" t="s">
        <v>28</v>
      </c>
      <c r="G151" s="31">
        <f>G152</f>
        <v>10</v>
      </c>
    </row>
    <row r="152" spans="2:7" ht="30">
      <c r="B152" s="29" t="s">
        <v>56</v>
      </c>
      <c r="C152" s="29" t="s">
        <v>27</v>
      </c>
      <c r="D152" s="29" t="s">
        <v>151</v>
      </c>
      <c r="E152" s="29" t="s">
        <v>49</v>
      </c>
      <c r="F152" s="30" t="s">
        <v>118</v>
      </c>
      <c r="G152" s="31">
        <f>G153</f>
        <v>10</v>
      </c>
    </row>
    <row r="153" spans="2:7" ht="45">
      <c r="B153" s="29" t="s">
        <v>56</v>
      </c>
      <c r="C153" s="29" t="s">
        <v>27</v>
      </c>
      <c r="D153" s="29" t="s">
        <v>151</v>
      </c>
      <c r="E153" s="29" t="s">
        <v>64</v>
      </c>
      <c r="F153" s="30" t="s">
        <v>65</v>
      </c>
      <c r="G153" s="31">
        <f>G154</f>
        <v>10</v>
      </c>
    </row>
    <row r="154" spans="2:7" ht="15.75">
      <c r="B154" s="29" t="s">
        <v>56</v>
      </c>
      <c r="C154" s="29" t="s">
        <v>27</v>
      </c>
      <c r="D154" s="29" t="s">
        <v>151</v>
      </c>
      <c r="E154" s="29" t="s">
        <v>40</v>
      </c>
      <c r="F154" s="30" t="s">
        <v>172</v>
      </c>
      <c r="G154" s="31">
        <v>10</v>
      </c>
    </row>
    <row r="155" spans="2:7" ht="15.75">
      <c r="B155" s="29" t="s">
        <v>56</v>
      </c>
      <c r="C155" s="29" t="s">
        <v>27</v>
      </c>
      <c r="D155" s="29" t="s">
        <v>93</v>
      </c>
      <c r="E155" s="29" t="s">
        <v>10</v>
      </c>
      <c r="F155" s="30" t="s">
        <v>94</v>
      </c>
      <c r="G155" s="31">
        <f>G156</f>
        <v>85</v>
      </c>
    </row>
    <row r="156" spans="2:7" ht="15.75">
      <c r="B156" s="29" t="s">
        <v>56</v>
      </c>
      <c r="C156" s="29" t="s">
        <v>27</v>
      </c>
      <c r="D156" s="29" t="s">
        <v>152</v>
      </c>
      <c r="E156" s="29" t="s">
        <v>10</v>
      </c>
      <c r="F156" s="30" t="s">
        <v>28</v>
      </c>
      <c r="G156" s="31">
        <f>G157</f>
        <v>85</v>
      </c>
    </row>
    <row r="157" spans="2:7" ht="30">
      <c r="B157" s="29" t="s">
        <v>56</v>
      </c>
      <c r="C157" s="29" t="s">
        <v>27</v>
      </c>
      <c r="D157" s="29" t="s">
        <v>152</v>
      </c>
      <c r="E157" s="29" t="s">
        <v>49</v>
      </c>
      <c r="F157" s="30" t="s">
        <v>118</v>
      </c>
      <c r="G157" s="31">
        <f>G158</f>
        <v>85</v>
      </c>
    </row>
    <row r="158" spans="2:7" ht="45">
      <c r="B158" s="29" t="s">
        <v>56</v>
      </c>
      <c r="C158" s="29" t="s">
        <v>27</v>
      </c>
      <c r="D158" s="29" t="s">
        <v>152</v>
      </c>
      <c r="E158" s="29" t="s">
        <v>64</v>
      </c>
      <c r="F158" s="30" t="s">
        <v>65</v>
      </c>
      <c r="G158" s="31">
        <f>G159</f>
        <v>85</v>
      </c>
    </row>
    <row r="159" spans="2:7" ht="15.75">
      <c r="B159" s="29" t="s">
        <v>56</v>
      </c>
      <c r="C159" s="29" t="s">
        <v>27</v>
      </c>
      <c r="D159" s="29" t="s">
        <v>152</v>
      </c>
      <c r="E159" s="29" t="s">
        <v>40</v>
      </c>
      <c r="F159" s="30" t="s">
        <v>172</v>
      </c>
      <c r="G159" s="31">
        <v>85</v>
      </c>
    </row>
    <row r="160" spans="2:7" ht="15.75">
      <c r="B160" s="29" t="s">
        <v>56</v>
      </c>
      <c r="C160" s="29" t="s">
        <v>29</v>
      </c>
      <c r="D160" s="29" t="s">
        <v>10</v>
      </c>
      <c r="E160" s="29" t="s">
        <v>10</v>
      </c>
      <c r="F160" s="30" t="s">
        <v>46</v>
      </c>
      <c r="G160" s="31">
        <f aca="true" t="shared" si="0" ref="G160:G166">G161</f>
        <v>2435.5</v>
      </c>
    </row>
    <row r="161" spans="2:7" ht="15.75">
      <c r="B161" s="29" t="s">
        <v>56</v>
      </c>
      <c r="C161" s="29" t="s">
        <v>31</v>
      </c>
      <c r="D161" s="29" t="s">
        <v>10</v>
      </c>
      <c r="E161" s="29" t="s">
        <v>10</v>
      </c>
      <c r="F161" s="30" t="s">
        <v>30</v>
      </c>
      <c r="G161" s="31">
        <f>G162</f>
        <v>2435.5</v>
      </c>
    </row>
    <row r="162" spans="2:7" ht="45">
      <c r="B162" s="29" t="s">
        <v>56</v>
      </c>
      <c r="C162" s="29" t="s">
        <v>31</v>
      </c>
      <c r="D162" s="29" t="s">
        <v>95</v>
      </c>
      <c r="E162" s="29" t="s">
        <v>10</v>
      </c>
      <c r="F162" s="30" t="s">
        <v>96</v>
      </c>
      <c r="G162" s="31">
        <f>G163</f>
        <v>2435.5</v>
      </c>
    </row>
    <row r="163" spans="2:7" ht="45">
      <c r="B163" s="29" t="s">
        <v>56</v>
      </c>
      <c r="C163" s="29" t="s">
        <v>31</v>
      </c>
      <c r="D163" s="29" t="s">
        <v>97</v>
      </c>
      <c r="E163" s="29" t="s">
        <v>10</v>
      </c>
      <c r="F163" s="30" t="s">
        <v>98</v>
      </c>
      <c r="G163" s="31">
        <f t="shared" si="0"/>
        <v>2435.5</v>
      </c>
    </row>
    <row r="164" spans="2:7" ht="15.75">
      <c r="B164" s="29" t="s">
        <v>56</v>
      </c>
      <c r="C164" s="29" t="s">
        <v>31</v>
      </c>
      <c r="D164" s="29" t="s">
        <v>153</v>
      </c>
      <c r="E164" s="29" t="s">
        <v>10</v>
      </c>
      <c r="F164" s="30" t="s">
        <v>99</v>
      </c>
      <c r="G164" s="31">
        <f t="shared" si="0"/>
        <v>2435.5</v>
      </c>
    </row>
    <row r="165" spans="2:7" ht="30">
      <c r="B165" s="29" t="s">
        <v>56</v>
      </c>
      <c r="C165" s="29" t="s">
        <v>31</v>
      </c>
      <c r="D165" s="29" t="s">
        <v>153</v>
      </c>
      <c r="E165" s="29" t="s">
        <v>49</v>
      </c>
      <c r="F165" s="30" t="s">
        <v>118</v>
      </c>
      <c r="G165" s="31">
        <f t="shared" si="0"/>
        <v>2435.5</v>
      </c>
    </row>
    <row r="166" spans="2:7" ht="45">
      <c r="B166" s="29" t="s">
        <v>56</v>
      </c>
      <c r="C166" s="29" t="s">
        <v>31</v>
      </c>
      <c r="D166" s="29" t="s">
        <v>153</v>
      </c>
      <c r="E166" s="29" t="s">
        <v>64</v>
      </c>
      <c r="F166" s="30" t="s">
        <v>65</v>
      </c>
      <c r="G166" s="31">
        <f t="shared" si="0"/>
        <v>2435.5</v>
      </c>
    </row>
    <row r="167" spans="2:7" ht="15.75">
      <c r="B167" s="29" t="s">
        <v>56</v>
      </c>
      <c r="C167" s="29" t="s">
        <v>31</v>
      </c>
      <c r="D167" s="29" t="s">
        <v>153</v>
      </c>
      <c r="E167" s="29" t="s">
        <v>40</v>
      </c>
      <c r="F167" s="30" t="s">
        <v>172</v>
      </c>
      <c r="G167" s="31">
        <v>2435.5</v>
      </c>
    </row>
    <row r="168" spans="2:7" ht="15.75">
      <c r="B168" s="29" t="s">
        <v>56</v>
      </c>
      <c r="C168" s="29" t="s">
        <v>125</v>
      </c>
      <c r="D168" s="29"/>
      <c r="E168" s="29"/>
      <c r="F168" s="30" t="s">
        <v>126</v>
      </c>
      <c r="G168" s="31">
        <f aca="true" t="shared" si="1" ref="G168:G174">G169</f>
        <v>288.1</v>
      </c>
    </row>
    <row r="169" spans="2:7" ht="15.75">
      <c r="B169" s="29" t="s">
        <v>56</v>
      </c>
      <c r="C169" s="29" t="s">
        <v>127</v>
      </c>
      <c r="D169" s="29"/>
      <c r="E169" s="29"/>
      <c r="F169" s="30" t="s">
        <v>128</v>
      </c>
      <c r="G169" s="31">
        <f t="shared" si="1"/>
        <v>288.1</v>
      </c>
    </row>
    <row r="170" spans="2:7" ht="60">
      <c r="B170" s="29" t="s">
        <v>56</v>
      </c>
      <c r="C170" s="29" t="s">
        <v>127</v>
      </c>
      <c r="D170" s="29" t="s">
        <v>69</v>
      </c>
      <c r="E170" s="29"/>
      <c r="F170" s="30" t="s">
        <v>70</v>
      </c>
      <c r="G170" s="31">
        <f t="shared" si="1"/>
        <v>288.1</v>
      </c>
    </row>
    <row r="171" spans="2:7" ht="30">
      <c r="B171" s="29" t="s">
        <v>56</v>
      </c>
      <c r="C171" s="29" t="s">
        <v>127</v>
      </c>
      <c r="D171" s="29" t="s">
        <v>129</v>
      </c>
      <c r="E171" s="29"/>
      <c r="F171" s="30" t="s">
        <v>130</v>
      </c>
      <c r="G171" s="31">
        <f t="shared" si="1"/>
        <v>288.1</v>
      </c>
    </row>
    <row r="172" spans="2:7" ht="15.75">
      <c r="B172" s="29" t="s">
        <v>56</v>
      </c>
      <c r="C172" s="29" t="s">
        <v>127</v>
      </c>
      <c r="D172" s="29" t="s">
        <v>154</v>
      </c>
      <c r="E172" s="29"/>
      <c r="F172" s="30" t="s">
        <v>131</v>
      </c>
      <c r="G172" s="31">
        <f t="shared" si="1"/>
        <v>288.1</v>
      </c>
    </row>
    <row r="173" spans="2:7" ht="30">
      <c r="B173" s="29" t="s">
        <v>56</v>
      </c>
      <c r="C173" s="29" t="s">
        <v>127</v>
      </c>
      <c r="D173" s="29" t="s">
        <v>154</v>
      </c>
      <c r="E173" s="29" t="s">
        <v>121</v>
      </c>
      <c r="F173" s="30" t="s">
        <v>123</v>
      </c>
      <c r="G173" s="31">
        <f t="shared" si="1"/>
        <v>288.1</v>
      </c>
    </row>
    <row r="174" spans="2:7" ht="30" customHeight="1">
      <c r="B174" s="29" t="s">
        <v>56</v>
      </c>
      <c r="C174" s="29" t="s">
        <v>127</v>
      </c>
      <c r="D174" s="29" t="s">
        <v>154</v>
      </c>
      <c r="E174" s="29" t="s">
        <v>132</v>
      </c>
      <c r="F174" s="30" t="s">
        <v>133</v>
      </c>
      <c r="G174" s="31">
        <f t="shared" si="1"/>
        <v>288.1</v>
      </c>
    </row>
    <row r="175" spans="2:7" ht="22.5" customHeight="1">
      <c r="B175" s="29" t="s">
        <v>56</v>
      </c>
      <c r="C175" s="29" t="s">
        <v>127</v>
      </c>
      <c r="D175" s="29" t="s">
        <v>154</v>
      </c>
      <c r="E175" s="29" t="s">
        <v>134</v>
      </c>
      <c r="F175" s="30" t="s">
        <v>135</v>
      </c>
      <c r="G175" s="31">
        <v>288.1</v>
      </c>
    </row>
    <row r="176" spans="2:7" ht="15.75">
      <c r="B176" s="29" t="s">
        <v>56</v>
      </c>
      <c r="C176" s="29" t="s">
        <v>33</v>
      </c>
      <c r="D176" s="29" t="s">
        <v>10</v>
      </c>
      <c r="E176" s="29" t="s">
        <v>10</v>
      </c>
      <c r="F176" s="30" t="s">
        <v>32</v>
      </c>
      <c r="G176" s="31">
        <f aca="true" t="shared" si="2" ref="G176:G182">G177</f>
        <v>386</v>
      </c>
    </row>
    <row r="177" spans="2:7" ht="15.75">
      <c r="B177" s="29" t="s">
        <v>56</v>
      </c>
      <c r="C177" s="29" t="s">
        <v>35</v>
      </c>
      <c r="D177" s="29" t="s">
        <v>10</v>
      </c>
      <c r="E177" s="29" t="s">
        <v>10</v>
      </c>
      <c r="F177" s="30" t="s">
        <v>34</v>
      </c>
      <c r="G177" s="31">
        <f>G179</f>
        <v>386</v>
      </c>
    </row>
    <row r="178" spans="2:7" ht="45">
      <c r="B178" s="29" t="s">
        <v>56</v>
      </c>
      <c r="C178" s="29" t="s">
        <v>35</v>
      </c>
      <c r="D178" s="29" t="s">
        <v>95</v>
      </c>
      <c r="E178" s="29" t="s">
        <v>10</v>
      </c>
      <c r="F178" s="30" t="s">
        <v>96</v>
      </c>
      <c r="G178" s="31">
        <f>G179</f>
        <v>386</v>
      </c>
    </row>
    <row r="179" spans="2:7" ht="30">
      <c r="B179" s="29" t="s">
        <v>56</v>
      </c>
      <c r="C179" s="29" t="s">
        <v>35</v>
      </c>
      <c r="D179" s="29" t="s">
        <v>100</v>
      </c>
      <c r="E179" s="29" t="s">
        <v>10</v>
      </c>
      <c r="F179" s="30" t="s">
        <v>101</v>
      </c>
      <c r="G179" s="31">
        <f t="shared" si="2"/>
        <v>386</v>
      </c>
    </row>
    <row r="180" spans="2:7" ht="30">
      <c r="B180" s="29" t="s">
        <v>56</v>
      </c>
      <c r="C180" s="29" t="s">
        <v>35</v>
      </c>
      <c r="D180" s="29" t="s">
        <v>155</v>
      </c>
      <c r="E180" s="29" t="s">
        <v>10</v>
      </c>
      <c r="F180" s="30" t="s">
        <v>38</v>
      </c>
      <c r="G180" s="31">
        <f t="shared" si="2"/>
        <v>386</v>
      </c>
    </row>
    <row r="181" spans="2:7" ht="30">
      <c r="B181" s="29" t="s">
        <v>56</v>
      </c>
      <c r="C181" s="29" t="s">
        <v>35</v>
      </c>
      <c r="D181" s="29" t="s">
        <v>155</v>
      </c>
      <c r="E181" s="29" t="s">
        <v>49</v>
      </c>
      <c r="F181" s="30" t="s">
        <v>118</v>
      </c>
      <c r="G181" s="31">
        <f t="shared" si="2"/>
        <v>386</v>
      </c>
    </row>
    <row r="182" spans="2:7" ht="45">
      <c r="B182" s="29" t="s">
        <v>56</v>
      </c>
      <c r="C182" s="29" t="s">
        <v>35</v>
      </c>
      <c r="D182" s="29" t="s">
        <v>155</v>
      </c>
      <c r="E182" s="29" t="s">
        <v>64</v>
      </c>
      <c r="F182" s="30" t="s">
        <v>65</v>
      </c>
      <c r="G182" s="31">
        <f t="shared" si="2"/>
        <v>386</v>
      </c>
    </row>
    <row r="183" spans="2:7" ht="15.75">
      <c r="B183" s="29" t="s">
        <v>56</v>
      </c>
      <c r="C183" s="29" t="s">
        <v>35</v>
      </c>
      <c r="D183" s="29" t="s">
        <v>155</v>
      </c>
      <c r="E183" s="29" t="s">
        <v>40</v>
      </c>
      <c r="F183" s="30" t="s">
        <v>172</v>
      </c>
      <c r="G183" s="31">
        <v>386</v>
      </c>
    </row>
    <row r="184" spans="2:7" ht="21.75" customHeight="1">
      <c r="B184" s="26" t="s">
        <v>10</v>
      </c>
      <c r="C184" s="26" t="s">
        <v>10</v>
      </c>
      <c r="D184" s="26" t="s">
        <v>10</v>
      </c>
      <c r="E184" s="26" t="s">
        <v>10</v>
      </c>
      <c r="F184" s="27" t="s">
        <v>36</v>
      </c>
      <c r="G184" s="28">
        <f>G33+G12</f>
        <v>80411.70000000001</v>
      </c>
    </row>
    <row r="185" spans="2:7" ht="15.75">
      <c r="B185" s="22"/>
      <c r="C185" s="22"/>
      <c r="D185" s="22"/>
      <c r="E185" s="22"/>
      <c r="F185" s="22"/>
      <c r="G185" s="22"/>
    </row>
    <row r="186" spans="2:7" ht="15.75">
      <c r="B186" s="22"/>
      <c r="C186" s="22"/>
      <c r="D186" s="22"/>
      <c r="E186" s="22"/>
      <c r="F186" s="22"/>
      <c r="G186" s="22"/>
    </row>
    <row r="187" spans="2:7" ht="15.75">
      <c r="B187" s="43" t="s">
        <v>183</v>
      </c>
      <c r="C187" s="43"/>
      <c r="D187" s="43"/>
      <c r="E187" s="43"/>
      <c r="F187" s="43"/>
      <c r="G187" s="44"/>
    </row>
    <row r="188" spans="2:7" ht="15.75">
      <c r="B188" s="41"/>
      <c r="C188" s="41"/>
      <c r="D188" s="41"/>
      <c r="E188" s="41"/>
      <c r="F188" s="41"/>
      <c r="G188" s="41"/>
    </row>
    <row r="189" spans="2:7" ht="15.75">
      <c r="B189" s="36"/>
      <c r="C189" s="36"/>
      <c r="D189" s="36"/>
      <c r="E189" s="36"/>
      <c r="F189" s="37"/>
      <c r="G189" s="38"/>
    </row>
    <row r="190" spans="2:7" ht="15.75">
      <c r="B190" s="45" t="s">
        <v>184</v>
      </c>
      <c r="C190" s="45"/>
      <c r="D190" s="45"/>
      <c r="E190" s="45"/>
      <c r="F190" s="45"/>
      <c r="G190" s="45"/>
    </row>
    <row r="191" spans="2:7" ht="15.75">
      <c r="B191" s="36"/>
      <c r="C191" s="36"/>
      <c r="D191" s="36"/>
      <c r="E191" s="36"/>
      <c r="F191" s="37"/>
      <c r="G191" s="38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 s="14"/>
      <c r="C212"/>
      <c r="D212"/>
      <c r="E212"/>
      <c r="F212"/>
      <c r="G212"/>
    </row>
    <row r="213" spans="2:7" ht="15.75">
      <c r="B213" s="14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s="9" customFormat="1" ht="15.75">
      <c r="B233"/>
      <c r="C233"/>
      <c r="D233"/>
      <c r="E233"/>
      <c r="F233"/>
      <c r="G233"/>
    </row>
  </sheetData>
  <sheetProtection/>
  <autoFilter ref="B10:H184"/>
  <mergeCells count="8">
    <mergeCell ref="B190:G190"/>
    <mergeCell ref="B8:G8"/>
    <mergeCell ref="F6:G6"/>
    <mergeCell ref="B188:G188"/>
    <mergeCell ref="E5:G5"/>
    <mergeCell ref="E2:G2"/>
    <mergeCell ref="F3:G3"/>
    <mergeCell ref="B187:G187"/>
  </mergeCells>
  <printOptions/>
  <pageMargins left="0.7" right="0.7" top="0.75" bottom="0.75" header="0.3" footer="0.3"/>
  <pageSetup fitToHeight="0" fitToWidth="1" horizontalDpi="600" verticalDpi="600" orientation="portrait" paperSize="9" scale="71" r:id="rId1"/>
  <headerFooter differentFirst="1"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2018-04-27T03:40:49Z</cp:lastPrinted>
  <dcterms:created xsi:type="dcterms:W3CDTF">2010-11-03T06:40:12Z</dcterms:created>
  <dcterms:modified xsi:type="dcterms:W3CDTF">2018-04-27T03:44:08Z</dcterms:modified>
  <cp:category/>
  <cp:version/>
  <cp:contentType/>
  <cp:contentStatus/>
</cp:coreProperties>
</file>