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9795" activeTab="0"/>
  </bookViews>
  <sheets>
    <sheet name="3" sheetId="1" r:id="rId1"/>
  </sheets>
  <definedNames>
    <definedName name="_xlnm._FilterDatabase" localSheetId="0" hidden="1">'3'!$A$11:$K$26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'3'!$11:$11</definedName>
    <definedName name="_xlnm.Print_Area" localSheetId="0">'3'!$H$3:$K$29</definedName>
  </definedNames>
  <calcPr fullCalcOnLoad="1" refMode="R1C1"/>
</workbook>
</file>

<file path=xl/sharedStrings.xml><?xml version="1.0" encoding="utf-8"?>
<sst xmlns="http://schemas.openxmlformats.org/spreadsheetml/2006/main" count="130" uniqueCount="86">
  <si>
    <t>Название
Формируется автоматически</t>
  </si>
  <si>
    <t>Название</t>
  </si>
  <si>
    <t>Адм
Код</t>
  </si>
  <si>
    <t>Адм
Порядок сортировки</t>
  </si>
  <si>
    <t>Адм
Описание</t>
  </si>
  <si>
    <t>БКД
Код</t>
  </si>
  <si>
    <t>ЭД
Код</t>
  </si>
  <si>
    <t>КОСГУ
Код</t>
  </si>
  <si>
    <t>Формула
Код бюджетной классификации</t>
  </si>
  <si>
    <t>Код бюджетной классификации</t>
  </si>
  <si>
    <t xml:space="preserve">Формула
</t>
  </si>
  <si>
    <t/>
  </si>
  <si>
    <t>Формула
План</t>
  </si>
  <si>
    <t>План</t>
  </si>
  <si>
    <t>Формула
Факт</t>
  </si>
  <si>
    <t>Факт</t>
  </si>
  <si>
    <t>Всего</t>
  </si>
  <si>
    <t>04</t>
  </si>
  <si>
    <t>Федеральная налоговая служба</t>
  </si>
  <si>
    <t>182</t>
  </si>
  <si>
    <t>110</t>
  </si>
  <si>
    <t>Бюджет субъекта Российской Федерации</t>
  </si>
  <si>
    <t>02</t>
  </si>
  <si>
    <t>10504010</t>
  </si>
  <si>
    <t>10601020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</si>
  <si>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</si>
  <si>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</si>
  <si>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</si>
  <si>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</si>
  <si>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Администрация города Челябинска</t>
  </si>
  <si>
    <t>456</t>
  </si>
  <si>
    <t>151</t>
  </si>
  <si>
    <t>Администрация Калининского района города Челябинска</t>
  </si>
  <si>
    <t>457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</si>
  <si>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</si>
  <si>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</si>
  <si>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</si>
  <si>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</t>
  </si>
  <si>
    <t>Администрация Металлургического района города Челябинска</t>
  </si>
  <si>
    <t>Код бюджетной классификации доходов бюджетов Российской Федерации</t>
  </si>
  <si>
    <t xml:space="preserve"> Наименование доходов</t>
  </si>
  <si>
    <t>1</t>
  </si>
  <si>
    <t>000</t>
  </si>
  <si>
    <t>00000000</t>
  </si>
  <si>
    <t>00</t>
  </si>
  <si>
    <t>000 0 00 00000 00 0000 000</t>
  </si>
  <si>
    <t>182 0 00 00000 00 0000 000</t>
  </si>
  <si>
    <t>БЕЗВОЗМЕЗДНЫЕ ПОСТУПЛЕНИЯ ОТ ДРУГИХ БЮДЖЕТОВ БЮДЖЕТНОЙ СИСТЕМЫ РОССИЙСКОЙ ФЕДЕРАЦИИ</t>
  </si>
  <si>
    <t>20200000</t>
  </si>
  <si>
    <t>НАЛОГИ НА СОВОКУПНЫЙ ДОХОД</t>
  </si>
  <si>
    <t>10500000</t>
  </si>
  <si>
    <t>182 1 05 00000 00 0000 000</t>
  </si>
  <si>
    <t>НАЛОГИ НА ИМУЩЕСТВО</t>
  </si>
  <si>
    <t>10600000</t>
  </si>
  <si>
    <t>182 1 06 00000 00 0000 000</t>
  </si>
  <si>
    <t>Налоговые доходы</t>
  </si>
  <si>
    <t>(тыс. рублей)</t>
  </si>
  <si>
    <t xml:space="preserve">Исполнение
</t>
  </si>
  <si>
    <t xml:space="preserve">План
</t>
  </si>
  <si>
    <t>к решению Совета депутатов Металлургического района</t>
  </si>
  <si>
    <t>Управление Федеральной налоговой службы по Челябинской области</t>
  </si>
  <si>
    <t>182 1 05 04040 02 0000 110</t>
  </si>
  <si>
    <t>182 1 06 01020 11 0000 110</t>
  </si>
  <si>
    <t>182 1 06 06032 11 0000 110</t>
  </si>
  <si>
    <t>182 1 06 06042 11 0000 110</t>
  </si>
  <si>
    <t>Налог на имущество физических лиц, взимаемый по ставкам, применяемым к объектам налогообложения, расположенным в границах  внутригородских районов</t>
  </si>
  <si>
    <t>Земельный налог с организаций, обладающих земельным участком, расположенным в границах  внутригородских районов</t>
  </si>
  <si>
    <t>Земельный налог с физических лиц, обладающих земельным участком, расположенным в границах  внутригородских районов</t>
  </si>
  <si>
    <t>Налог, взимаемый в связи с применением патентной системы налогообложения, зачисляемый в бюджеты  внутригородских районов</t>
  </si>
  <si>
    <t>555 0 00 00000 00 0000 000</t>
  </si>
  <si>
    <t>555 2 02 00000 00 0000 000</t>
  </si>
  <si>
    <t>555 2 02 01001 12 0000 151</t>
  </si>
  <si>
    <t>Дотации бюджетам внутригородских районов на выравнивание бюджетной обеспеченности</t>
  </si>
  <si>
    <t>555 2 02 01003 12 0000 151</t>
  </si>
  <si>
    <t>Дотации  бюджетам внутригородских районов на поддержку мер по обеспечению сбалансированности бюджетов</t>
  </si>
  <si>
    <t>ПРИЛОЖЕНИЕ 3</t>
  </si>
  <si>
    <t>Доходы бюджета Металлургического внутригородского района города Челябинска по кодам классификации главных администраторов доходов по кодам видов доходов, подвидов доходов, классификации операций сектора государственного управления, относящихся к доходам бюджета за 2017 год</t>
  </si>
  <si>
    <t>555 1 11 05074 12 0000 120</t>
  </si>
  <si>
    <t>Доходы от сдачи в аренду имущества, составляющего казну внутригородских районов (за исключением земельных участков)</t>
  </si>
  <si>
    <t>555 1 13 02994 12 0000 130</t>
  </si>
  <si>
    <t>Прочие доходы от компенсации затрат  бюджетов внутригородских районов</t>
  </si>
  <si>
    <t>555 1 16 33040 12 0000 140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</si>
  <si>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районов</t>
  </si>
  <si>
    <r>
      <rPr>
        <b/>
        <sz val="12"/>
        <rFont val="Times New Roman"/>
        <family val="1"/>
      </rPr>
      <t xml:space="preserve">от </t>
    </r>
    <r>
      <rPr>
        <b/>
        <u val="single"/>
        <sz val="12"/>
        <rFont val="Times New Roman"/>
        <family val="1"/>
      </rPr>
      <t xml:space="preserve">26.04.2018 </t>
    </r>
    <r>
      <rPr>
        <b/>
        <sz val="12"/>
        <rFont val="Times New Roman"/>
        <family val="1"/>
      </rPr>
      <t xml:space="preserve">№   </t>
    </r>
    <r>
      <rPr>
        <b/>
        <u val="single"/>
        <sz val="12"/>
        <rFont val="Times New Roman"/>
        <family val="1"/>
      </rPr>
      <t>36/7</t>
    </r>
    <r>
      <rPr>
        <sz val="12"/>
        <rFont val="Times New Roman"/>
        <family val="1"/>
      </rPr>
      <t xml:space="preserve">      </t>
    </r>
  </si>
  <si>
    <r>
      <t xml:space="preserve">Председатель Совета депутатов Металлургического района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Д.И. Алехин </t>
    </r>
  </si>
  <si>
    <r>
      <t xml:space="preserve">Глава  Металлургического района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С.Н. Кочетков 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</si>
</sst>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10419]###\ ###\ ###\ ###\ 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8" fillId="21" borderId="0" applyNumberFormat="0" applyBorder="0" applyAlignment="0" applyProtection="0"/>
    <xf numFmtId="0" fontId="12" fillId="11" borderId="0" applyNumberFormat="0" applyBorder="0" applyAlignment="0" applyProtection="0"/>
    <xf numFmtId="0" fontId="38" fillId="22" borderId="0" applyNumberFormat="0" applyBorder="0" applyAlignment="0" applyProtection="0"/>
    <xf numFmtId="0" fontId="12" fillId="23" borderId="0" applyNumberFormat="0" applyBorder="0" applyAlignment="0" applyProtection="0"/>
    <xf numFmtId="0" fontId="38" fillId="24" borderId="0" applyNumberFormat="0" applyBorder="0" applyAlignment="0" applyProtection="0"/>
    <xf numFmtId="0" fontId="12" fillId="25" borderId="0" applyNumberFormat="0" applyBorder="0" applyAlignment="0" applyProtection="0"/>
    <xf numFmtId="0" fontId="38" fillId="26" borderId="0" applyNumberFormat="0" applyBorder="0" applyAlignment="0" applyProtection="0"/>
    <xf numFmtId="0" fontId="12" fillId="18" borderId="0" applyNumberFormat="0" applyBorder="0" applyAlignment="0" applyProtection="0"/>
    <xf numFmtId="0" fontId="38" fillId="27" borderId="0" applyNumberFormat="0" applyBorder="0" applyAlignment="0" applyProtection="0"/>
    <xf numFmtId="0" fontId="12" fillId="11" borderId="0" applyNumberFormat="0" applyBorder="0" applyAlignment="0" applyProtection="0"/>
    <xf numFmtId="0" fontId="38" fillId="28" borderId="0" applyNumberFormat="0" applyBorder="0" applyAlignment="0" applyProtection="0"/>
    <xf numFmtId="0" fontId="12" fillId="5" borderId="0" applyNumberFormat="0" applyBorder="0" applyAlignment="0" applyProtection="0"/>
    <xf numFmtId="0" fontId="39" fillId="0" borderId="0">
      <alignment/>
      <protection/>
    </xf>
    <xf numFmtId="0" fontId="38" fillId="29" borderId="0" applyNumberFormat="0" applyBorder="0" applyAlignment="0" applyProtection="0"/>
    <xf numFmtId="0" fontId="12" fillId="30" borderId="0" applyNumberFormat="0" applyBorder="0" applyAlignment="0" applyProtection="0"/>
    <xf numFmtId="0" fontId="38" fillId="31" borderId="0" applyNumberFormat="0" applyBorder="0" applyAlignment="0" applyProtection="0"/>
    <xf numFmtId="0" fontId="12" fillId="23" borderId="0" applyNumberFormat="0" applyBorder="0" applyAlignment="0" applyProtection="0"/>
    <xf numFmtId="0" fontId="38" fillId="32" borderId="0" applyNumberFormat="0" applyBorder="0" applyAlignment="0" applyProtection="0"/>
    <xf numFmtId="0" fontId="12" fillId="25" borderId="0" applyNumberFormat="0" applyBorder="0" applyAlignment="0" applyProtection="0"/>
    <xf numFmtId="0" fontId="38" fillId="33" borderId="0" applyNumberFormat="0" applyBorder="0" applyAlignment="0" applyProtection="0"/>
    <xf numFmtId="0" fontId="12" fillId="34" borderId="0" applyNumberFormat="0" applyBorder="0" applyAlignment="0" applyProtection="0"/>
    <xf numFmtId="0" fontId="38" fillId="35" borderId="0" applyNumberFormat="0" applyBorder="0" applyAlignment="0" applyProtection="0"/>
    <xf numFmtId="0" fontId="12" fillId="36" borderId="0" applyNumberFormat="0" applyBorder="0" applyAlignment="0" applyProtection="0"/>
    <xf numFmtId="0" fontId="38" fillId="37" borderId="0" applyNumberFormat="0" applyBorder="0" applyAlignment="0" applyProtection="0"/>
    <xf numFmtId="0" fontId="12" fillId="38" borderId="0" applyNumberFormat="0" applyBorder="0" applyAlignment="0" applyProtection="0"/>
    <xf numFmtId="0" fontId="40" fillId="39" borderId="1" applyNumberFormat="0" applyAlignment="0" applyProtection="0"/>
    <xf numFmtId="0" fontId="6" fillId="16" borderId="2" applyNumberFormat="0" applyAlignment="0" applyProtection="0"/>
    <xf numFmtId="0" fontId="41" fillId="40" borderId="3" applyNumberFormat="0" applyAlignment="0" applyProtection="0"/>
    <xf numFmtId="0" fontId="7" fillId="41" borderId="4" applyNumberFormat="0" applyAlignment="0" applyProtection="0"/>
    <xf numFmtId="0" fontId="42" fillId="40" borderId="1" applyNumberFormat="0" applyAlignment="0" applyProtection="0"/>
    <xf numFmtId="0" fontId="15" fillId="4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6" fillId="0" borderId="6" applyNumberFormat="0" applyFill="0" applyAlignment="0" applyProtection="0"/>
    <xf numFmtId="0" fontId="44" fillId="0" borderId="7" applyNumberFormat="0" applyFill="0" applyAlignment="0" applyProtection="0"/>
    <xf numFmtId="0" fontId="17" fillId="0" borderId="8" applyNumberFormat="0" applyFill="0" applyAlignment="0" applyProtection="0"/>
    <xf numFmtId="0" fontId="45" fillId="0" borderId="9" applyNumberFormat="0" applyFill="0" applyAlignment="0" applyProtection="0"/>
    <xf numFmtId="0" fontId="18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1" fillId="0" borderId="12" applyNumberFormat="0" applyFill="0" applyAlignment="0" applyProtection="0"/>
    <xf numFmtId="0" fontId="47" fillId="42" borderId="13" applyNumberFormat="0" applyAlignment="0" applyProtection="0"/>
    <xf numFmtId="0" fontId="8" fillId="43" borderId="14" applyNumberFormat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20" fillId="16" borderId="0" applyNumberFormat="0" applyBorder="0" applyAlignment="0" applyProtection="0"/>
    <xf numFmtId="0" fontId="13" fillId="0" borderId="0">
      <alignment/>
      <protection/>
    </xf>
    <xf numFmtId="0" fontId="50" fillId="45" borderId="0" applyNumberFormat="0" applyBorder="0" applyAlignment="0" applyProtection="0"/>
    <xf numFmtId="0" fontId="5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13" fillId="7" borderId="16" applyNumberFormat="0" applyFon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9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8" borderId="0" applyNumberFormat="0" applyBorder="0" applyAlignment="0" applyProtection="0"/>
    <xf numFmtId="0" fontId="4" fillId="1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55" fillId="0" borderId="0" xfId="0" applyNumberFormat="1" applyFont="1" applyAlignment="1" quotePrefix="1">
      <alignment wrapText="1"/>
    </xf>
    <xf numFmtId="0" fontId="55" fillId="0" borderId="0" xfId="0" applyFont="1" applyAlignment="1" quotePrefix="1">
      <alignment wrapText="1"/>
    </xf>
    <xf numFmtId="0" fontId="55" fillId="0" borderId="0" xfId="0" applyFont="1" applyAlignment="1">
      <alignment wrapText="1"/>
    </xf>
    <xf numFmtId="49" fontId="46" fillId="0" borderId="0" xfId="0" applyNumberFormat="1" applyFont="1" applyAlignment="1" quotePrefix="1">
      <alignment/>
    </xf>
    <xf numFmtId="49" fontId="46" fillId="0" borderId="0" xfId="0" applyNumberFormat="1" applyFont="1" applyAlignment="1" quotePrefix="1">
      <alignment wrapText="1"/>
    </xf>
    <xf numFmtId="0" fontId="46" fillId="0" borderId="0" xfId="0" applyFont="1" applyAlignment="1" quotePrefix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49" fontId="46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56" fillId="0" borderId="19" xfId="0" applyNumberFormat="1" applyFont="1" applyBorder="1" applyAlignment="1" quotePrefix="1">
      <alignment/>
    </xf>
    <xf numFmtId="172" fontId="56" fillId="0" borderId="19" xfId="0" applyNumberFormat="1" applyFont="1" applyBorder="1" applyAlignment="1">
      <alignment/>
    </xf>
    <xf numFmtId="0" fontId="57" fillId="0" borderId="19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3" fillId="0" borderId="0" xfId="0" applyFont="1" applyAlignment="1" quotePrefix="1">
      <alignment wrapText="1"/>
    </xf>
    <xf numFmtId="0" fontId="0" fillId="0" borderId="0" xfId="0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0" fontId="14" fillId="0" borderId="0" xfId="0" applyFont="1" applyAlignment="1">
      <alignment horizontal="right" wrapText="1"/>
    </xf>
    <xf numFmtId="0" fontId="21" fillId="0" borderId="0" xfId="88" applyFont="1">
      <alignment/>
      <protection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/>
    </xf>
    <xf numFmtId="0" fontId="24" fillId="0" borderId="19" xfId="0" applyNumberFormat="1" applyFont="1" applyBorder="1" applyAlignment="1">
      <alignment horizontal="center" vertical="center" wrapText="1"/>
    </xf>
    <xf numFmtId="3" fontId="24" fillId="0" borderId="19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/>
    </xf>
    <xf numFmtId="49" fontId="57" fillId="0" borderId="19" xfId="0" applyNumberFormat="1" applyFont="1" applyBorder="1" applyAlignment="1" quotePrefix="1">
      <alignment/>
    </xf>
    <xf numFmtId="0" fontId="57" fillId="0" borderId="19" xfId="0" applyNumberFormat="1" applyFont="1" applyBorder="1" applyAlignment="1">
      <alignment horizontal="justify" wrapText="1"/>
    </xf>
    <xf numFmtId="172" fontId="57" fillId="0" borderId="19" xfId="0" applyNumberFormat="1" applyFont="1" applyBorder="1" applyAlignment="1">
      <alignment/>
    </xf>
    <xf numFmtId="49" fontId="58" fillId="0" borderId="19" xfId="0" applyNumberFormat="1" applyFont="1" applyBorder="1" applyAlignment="1" quotePrefix="1">
      <alignment/>
    </xf>
    <xf numFmtId="0" fontId="58" fillId="0" borderId="19" xfId="0" applyNumberFormat="1" applyFont="1" applyBorder="1" applyAlignment="1">
      <alignment horizontal="justify" wrapText="1"/>
    </xf>
    <xf numFmtId="172" fontId="58" fillId="0" borderId="19" xfId="0" applyNumberFormat="1" applyFont="1" applyBorder="1" applyAlignment="1">
      <alignment/>
    </xf>
    <xf numFmtId="0" fontId="57" fillId="0" borderId="19" xfId="0" applyFont="1" applyBorder="1" applyAlignment="1">
      <alignment horizontal="justify" wrapText="1"/>
    </xf>
    <xf numFmtId="0" fontId="58" fillId="0" borderId="19" xfId="0" applyFont="1" applyBorder="1" applyAlignment="1">
      <alignment horizontal="justify" wrapText="1"/>
    </xf>
    <xf numFmtId="0" fontId="59" fillId="0" borderId="20" xfId="51" applyNumberFormat="1" applyFont="1" applyFill="1" applyBorder="1" applyAlignment="1">
      <alignment horizontal="left" wrapText="1" readingOrder="1"/>
      <protection/>
    </xf>
    <xf numFmtId="0" fontId="59" fillId="0" borderId="21" xfId="51" applyNumberFormat="1" applyFont="1" applyFill="1" applyBorder="1" applyAlignment="1">
      <alignment horizontal="left" wrapText="1" readingOrder="1"/>
      <protection/>
    </xf>
    <xf numFmtId="173" fontId="59" fillId="0" borderId="20" xfId="51" applyNumberFormat="1" applyFont="1" applyFill="1" applyBorder="1" applyAlignment="1">
      <alignment horizontal="right" wrapText="1" readingOrder="1"/>
      <protection/>
    </xf>
    <xf numFmtId="49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21" fillId="0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49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9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view="pageLayout" zoomScaleSheetLayoutView="100" workbookViewId="0" topLeftCell="H3">
      <selection activeCell="H31" sqref="H1:K31"/>
    </sheetView>
  </sheetViews>
  <sheetFormatPr defaultColWidth="9.140625" defaultRowHeight="15"/>
  <cols>
    <col min="1" max="2" width="0" style="1" hidden="1" customWidth="1"/>
    <col min="3" max="3" width="0" style="0" hidden="1" customWidth="1"/>
    <col min="4" max="7" width="0" style="1" hidden="1" customWidth="1"/>
    <col min="8" max="8" width="28.140625" style="1" customWidth="1"/>
    <col min="9" max="9" width="61.421875" style="1" customWidth="1"/>
    <col min="10" max="10" width="13.7109375" style="0" customWidth="1"/>
    <col min="11" max="11" width="13.00390625" style="0" customWidth="1"/>
  </cols>
  <sheetData>
    <row r="1" spans="1:11" s="5" customFormat="1" ht="90" hidden="1">
      <c r="A1" s="3" t="s">
        <v>0</v>
      </c>
      <c r="B1" s="3" t="s">
        <v>2</v>
      </c>
      <c r="C1" s="4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10</v>
      </c>
      <c r="J1" s="4" t="s">
        <v>12</v>
      </c>
      <c r="K1" s="4" t="s">
        <v>14</v>
      </c>
    </row>
    <row r="2" spans="1:11" s="10" customFormat="1" ht="60" hidden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9</v>
      </c>
      <c r="I2" s="7" t="s">
        <v>11</v>
      </c>
      <c r="J2" s="8" t="s">
        <v>13</v>
      </c>
      <c r="K2" s="8" t="s">
        <v>15</v>
      </c>
    </row>
    <row r="3" spans="1:12" s="10" customFormat="1" ht="15" customHeight="1">
      <c r="A3" s="7"/>
      <c r="B3" s="7"/>
      <c r="C3" s="8"/>
      <c r="D3" s="7"/>
      <c r="E3" s="7"/>
      <c r="F3" s="7"/>
      <c r="G3" s="7"/>
      <c r="H3"/>
      <c r="I3" s="25"/>
      <c r="J3" s="47" t="s">
        <v>75</v>
      </c>
      <c r="K3" s="47"/>
      <c r="L3" s="19"/>
    </row>
    <row r="4" spans="1:12" s="10" customFormat="1" ht="22.5" customHeight="1">
      <c r="A4" s="7"/>
      <c r="B4" s="7"/>
      <c r="C4" s="8"/>
      <c r="D4" s="7"/>
      <c r="E4" s="7"/>
      <c r="F4" s="7"/>
      <c r="G4" s="7"/>
      <c r="H4"/>
      <c r="I4" s="48" t="s">
        <v>59</v>
      </c>
      <c r="J4" s="48"/>
      <c r="K4" s="48"/>
      <c r="L4" s="20"/>
    </row>
    <row r="5" spans="1:12" s="10" customFormat="1" ht="15" customHeight="1">
      <c r="A5" s="7"/>
      <c r="B5" s="7"/>
      <c r="C5" s="8"/>
      <c r="D5" s="7"/>
      <c r="E5" s="7"/>
      <c r="F5" s="7"/>
      <c r="G5" s="7"/>
      <c r="H5"/>
      <c r="I5" s="49" t="s">
        <v>83</v>
      </c>
      <c r="J5" s="49"/>
      <c r="K5" s="49"/>
      <c r="L5" s="19"/>
    </row>
    <row r="6" spans="1:11" s="10" customFormat="1" ht="15" hidden="1">
      <c r="A6" s="7"/>
      <c r="B6" s="7"/>
      <c r="C6" s="8"/>
      <c r="D6" s="7"/>
      <c r="E6" s="7"/>
      <c r="F6" s="7"/>
      <c r="G6" s="7"/>
      <c r="H6"/>
      <c r="I6"/>
      <c r="J6"/>
      <c r="K6"/>
    </row>
    <row r="7" spans="1:11" s="10" customFormat="1" ht="49.5" customHeight="1">
      <c r="A7" s="7"/>
      <c r="B7" s="7"/>
      <c r="C7" s="8"/>
      <c r="D7" s="7"/>
      <c r="E7" s="7"/>
      <c r="F7" s="7"/>
      <c r="G7" s="7"/>
      <c r="H7" s="46" t="s">
        <v>76</v>
      </c>
      <c r="I7" s="46"/>
      <c r="J7" s="46"/>
      <c r="K7" s="46"/>
    </row>
    <row r="8" spans="1:11" s="10" customFormat="1" ht="14.25" customHeight="1">
      <c r="A8" s="7"/>
      <c r="B8" s="7"/>
      <c r="C8" s="8"/>
      <c r="D8" s="7"/>
      <c r="E8" s="7"/>
      <c r="F8" s="7"/>
      <c r="G8" s="7"/>
      <c r="H8"/>
      <c r="I8" s="12"/>
      <c r="J8" s="13"/>
      <c r="K8" s="24" t="s">
        <v>56</v>
      </c>
    </row>
    <row r="9" spans="2:11" ht="12.75" customHeight="1">
      <c r="B9" s="2"/>
      <c r="E9" s="2"/>
      <c r="F9" s="2"/>
      <c r="G9" s="2"/>
      <c r="H9" s="14"/>
      <c r="I9" s="16"/>
      <c r="J9" s="15"/>
      <c r="K9" s="15"/>
    </row>
    <row r="10" spans="1:11" s="10" customFormat="1" ht="38.25">
      <c r="A10" s="7"/>
      <c r="B10" s="7"/>
      <c r="C10" s="8"/>
      <c r="D10" s="7"/>
      <c r="E10" s="7"/>
      <c r="F10" s="7"/>
      <c r="G10" s="7"/>
      <c r="H10" s="26" t="s">
        <v>39</v>
      </c>
      <c r="I10" s="27" t="s">
        <v>40</v>
      </c>
      <c r="J10" s="28" t="s">
        <v>58</v>
      </c>
      <c r="K10" s="28" t="s">
        <v>57</v>
      </c>
    </row>
    <row r="11" spans="1:11" s="10" customFormat="1" ht="15">
      <c r="A11" s="7"/>
      <c r="B11" s="7"/>
      <c r="C11" s="8"/>
      <c r="D11" s="7"/>
      <c r="E11" s="7"/>
      <c r="F11" s="7"/>
      <c r="G11" s="7"/>
      <c r="H11" s="29" t="s">
        <v>41</v>
      </c>
      <c r="I11" s="30">
        <v>2</v>
      </c>
      <c r="J11" s="31">
        <v>3</v>
      </c>
      <c r="K11" s="32">
        <v>4</v>
      </c>
    </row>
    <row r="12" spans="1:11" s="22" customFormat="1" ht="15">
      <c r="A12" s="21" t="s">
        <v>16</v>
      </c>
      <c r="B12" s="23" t="s">
        <v>42</v>
      </c>
      <c r="C12" s="22">
        <v>9999</v>
      </c>
      <c r="D12" s="21" t="s">
        <v>16</v>
      </c>
      <c r="E12" s="23" t="s">
        <v>43</v>
      </c>
      <c r="F12" s="23" t="s">
        <v>44</v>
      </c>
      <c r="G12" s="23" t="s">
        <v>42</v>
      </c>
      <c r="H12" s="33" t="s">
        <v>45</v>
      </c>
      <c r="I12" s="34" t="s">
        <v>16</v>
      </c>
      <c r="J12" s="35">
        <f>J13+J20</f>
        <v>52579</v>
      </c>
      <c r="K12" s="35">
        <f>K13+K20</f>
        <v>52910.700000000004</v>
      </c>
    </row>
    <row r="13" spans="1:11" s="9" customFormat="1" ht="22.5" customHeight="1">
      <c r="A13" s="11" t="s">
        <v>18</v>
      </c>
      <c r="B13" s="6" t="s">
        <v>19</v>
      </c>
      <c r="C13" s="9">
        <v>850</v>
      </c>
      <c r="D13" s="11" t="s">
        <v>18</v>
      </c>
      <c r="E13" s="6" t="s">
        <v>43</v>
      </c>
      <c r="F13" s="6" t="s">
        <v>44</v>
      </c>
      <c r="G13" s="6" t="s">
        <v>42</v>
      </c>
      <c r="H13" s="36" t="s">
        <v>46</v>
      </c>
      <c r="I13" s="37" t="s">
        <v>60</v>
      </c>
      <c r="J13" s="38">
        <f>J14+J16</f>
        <v>12995.7</v>
      </c>
      <c r="K13" s="38">
        <f>K14+K16</f>
        <v>13327.4</v>
      </c>
    </row>
    <row r="14" spans="1:11" ht="24.75" customHeight="1">
      <c r="A14" s="1" t="s">
        <v>49</v>
      </c>
      <c r="B14" s="2" t="s">
        <v>19</v>
      </c>
      <c r="C14">
        <v>850</v>
      </c>
      <c r="D14" s="1" t="s">
        <v>18</v>
      </c>
      <c r="E14" s="2" t="s">
        <v>50</v>
      </c>
      <c r="F14" s="2" t="s">
        <v>44</v>
      </c>
      <c r="G14" s="2" t="s">
        <v>42</v>
      </c>
      <c r="H14" s="33" t="s">
        <v>51</v>
      </c>
      <c r="I14" s="34" t="s">
        <v>49</v>
      </c>
      <c r="J14" s="35">
        <f>J15</f>
        <v>1354</v>
      </c>
      <c r="K14" s="35">
        <f>K15</f>
        <v>1481.1</v>
      </c>
    </row>
    <row r="15" spans="1:11" ht="31.5" customHeight="1">
      <c r="A15" s="1" t="s">
        <v>21</v>
      </c>
      <c r="B15" s="2" t="s">
        <v>19</v>
      </c>
      <c r="C15">
        <v>850</v>
      </c>
      <c r="D15" s="1" t="s">
        <v>18</v>
      </c>
      <c r="E15" s="2" t="s">
        <v>23</v>
      </c>
      <c r="F15" s="2" t="s">
        <v>22</v>
      </c>
      <c r="G15" s="2" t="s">
        <v>20</v>
      </c>
      <c r="H15" s="33" t="s">
        <v>61</v>
      </c>
      <c r="I15" s="34" t="s">
        <v>68</v>
      </c>
      <c r="J15" s="35">
        <v>1354</v>
      </c>
      <c r="K15" s="35">
        <v>1481.1</v>
      </c>
    </row>
    <row r="16" spans="1:11" ht="24.75" customHeight="1">
      <c r="A16" s="1" t="s">
        <v>52</v>
      </c>
      <c r="B16" s="2" t="s">
        <v>19</v>
      </c>
      <c r="C16">
        <v>850</v>
      </c>
      <c r="D16" s="1" t="s">
        <v>18</v>
      </c>
      <c r="E16" s="2" t="s">
        <v>53</v>
      </c>
      <c r="F16" s="2" t="s">
        <v>44</v>
      </c>
      <c r="G16" s="2" t="s">
        <v>42</v>
      </c>
      <c r="H16" s="33" t="s">
        <v>54</v>
      </c>
      <c r="I16" s="34" t="s">
        <v>52</v>
      </c>
      <c r="J16" s="35">
        <f>J17+J18+J19</f>
        <v>11641.7</v>
      </c>
      <c r="K16" s="35">
        <f>K17+K18+K19</f>
        <v>11846.3</v>
      </c>
    </row>
    <row r="17" spans="1:11" ht="36" customHeight="1">
      <c r="A17" s="1" t="s">
        <v>55</v>
      </c>
      <c r="B17" s="2" t="s">
        <v>19</v>
      </c>
      <c r="C17">
        <v>850</v>
      </c>
      <c r="D17" s="1" t="s">
        <v>18</v>
      </c>
      <c r="E17" s="2" t="s">
        <v>24</v>
      </c>
      <c r="F17" s="2" t="s">
        <v>17</v>
      </c>
      <c r="G17" s="2" t="s">
        <v>20</v>
      </c>
      <c r="H17" s="33" t="s">
        <v>62</v>
      </c>
      <c r="I17" s="34" t="s">
        <v>65</v>
      </c>
      <c r="J17" s="35">
        <v>2596.7</v>
      </c>
      <c r="K17" s="35">
        <v>2644.9</v>
      </c>
    </row>
    <row r="18" spans="1:11" ht="32.25" customHeight="1">
      <c r="A18" s="1" t="s">
        <v>25</v>
      </c>
      <c r="B18" s="2" t="s">
        <v>19</v>
      </c>
      <c r="C18">
        <v>850</v>
      </c>
      <c r="D18" s="1" t="s">
        <v>18</v>
      </c>
      <c r="E18" s="2" t="s">
        <v>26</v>
      </c>
      <c r="F18" s="2" t="s">
        <v>17</v>
      </c>
      <c r="G18" s="2" t="s">
        <v>20</v>
      </c>
      <c r="H18" s="33" t="s">
        <v>63</v>
      </c>
      <c r="I18" s="39" t="s">
        <v>66</v>
      </c>
      <c r="J18" s="35">
        <v>8820</v>
      </c>
      <c r="K18" s="35">
        <v>8958.3</v>
      </c>
    </row>
    <row r="19" spans="1:11" ht="30" customHeight="1">
      <c r="A19" s="1" t="s">
        <v>27</v>
      </c>
      <c r="B19" s="2" t="s">
        <v>19</v>
      </c>
      <c r="C19">
        <v>850</v>
      </c>
      <c r="D19" s="1" t="s">
        <v>18</v>
      </c>
      <c r="E19" s="2" t="s">
        <v>28</v>
      </c>
      <c r="F19" s="2" t="s">
        <v>17</v>
      </c>
      <c r="G19" s="2" t="s">
        <v>20</v>
      </c>
      <c r="H19" s="33" t="s">
        <v>64</v>
      </c>
      <c r="I19" s="39" t="s">
        <v>67</v>
      </c>
      <c r="J19" s="35">
        <v>225</v>
      </c>
      <c r="K19" s="35">
        <v>243.1</v>
      </c>
    </row>
    <row r="20" spans="1:11" s="18" customFormat="1" ht="21" customHeight="1">
      <c r="A20" s="17"/>
      <c r="B20" s="2"/>
      <c r="D20" s="17"/>
      <c r="E20" s="2"/>
      <c r="F20" s="2"/>
      <c r="G20" s="2"/>
      <c r="H20" s="36" t="s">
        <v>69</v>
      </c>
      <c r="I20" s="40" t="s">
        <v>38</v>
      </c>
      <c r="J20" s="38">
        <f>J21+J22+J23+J24</f>
        <v>39583.3</v>
      </c>
      <c r="K20" s="38">
        <f>K21+K22+K23+K24</f>
        <v>39583.3</v>
      </c>
    </row>
    <row r="21" spans="1:11" s="18" customFormat="1" ht="36.75" customHeight="1">
      <c r="A21" s="17"/>
      <c r="B21" s="2"/>
      <c r="D21" s="17"/>
      <c r="E21" s="2"/>
      <c r="F21" s="2"/>
      <c r="G21" s="2"/>
      <c r="H21" s="41" t="s">
        <v>77</v>
      </c>
      <c r="I21" s="42" t="s">
        <v>78</v>
      </c>
      <c r="J21" s="43">
        <v>24.9</v>
      </c>
      <c r="K21" s="43">
        <v>24.9</v>
      </c>
    </row>
    <row r="22" spans="1:11" s="18" customFormat="1" ht="38.25" customHeight="1">
      <c r="A22" s="17"/>
      <c r="B22" s="2"/>
      <c r="D22" s="17"/>
      <c r="E22" s="2"/>
      <c r="F22" s="2"/>
      <c r="G22" s="2"/>
      <c r="H22" s="41" t="s">
        <v>79</v>
      </c>
      <c r="I22" s="42" t="s">
        <v>80</v>
      </c>
      <c r="J22" s="43">
        <v>170.2</v>
      </c>
      <c r="K22" s="43">
        <v>170.2</v>
      </c>
    </row>
    <row r="23" spans="1:11" s="18" customFormat="1" ht="51.75" customHeight="1">
      <c r="A23" s="17"/>
      <c r="B23" s="2"/>
      <c r="D23" s="17"/>
      <c r="E23" s="2"/>
      <c r="F23" s="2"/>
      <c r="G23" s="2"/>
      <c r="H23" s="41" t="s">
        <v>81</v>
      </c>
      <c r="I23" s="42" t="s">
        <v>82</v>
      </c>
      <c r="J23" s="43">
        <v>439.2</v>
      </c>
      <c r="K23" s="43">
        <v>439.2</v>
      </c>
    </row>
    <row r="24" spans="1:11" ht="36.75" customHeight="1">
      <c r="A24" s="1" t="s">
        <v>47</v>
      </c>
      <c r="B24" s="2" t="s">
        <v>30</v>
      </c>
      <c r="C24">
        <v>1570</v>
      </c>
      <c r="D24" s="1" t="s">
        <v>29</v>
      </c>
      <c r="E24" s="2" t="s">
        <v>48</v>
      </c>
      <c r="F24" s="2" t="s">
        <v>44</v>
      </c>
      <c r="G24" s="2" t="s">
        <v>42</v>
      </c>
      <c r="H24" s="33" t="s">
        <v>70</v>
      </c>
      <c r="I24" s="34" t="s">
        <v>47</v>
      </c>
      <c r="J24" s="35">
        <f>J25+J26</f>
        <v>38949</v>
      </c>
      <c r="K24" s="35">
        <f>K25+K26</f>
        <v>38949</v>
      </c>
    </row>
    <row r="25" spans="1:11" ht="36" customHeight="1">
      <c r="A25" s="1" t="s">
        <v>34</v>
      </c>
      <c r="B25" s="2" t="s">
        <v>33</v>
      </c>
      <c r="C25">
        <v>1680</v>
      </c>
      <c r="D25" s="1" t="s">
        <v>32</v>
      </c>
      <c r="E25" s="2" t="s">
        <v>35</v>
      </c>
      <c r="F25" s="2" t="s">
        <v>17</v>
      </c>
      <c r="G25" s="2" t="s">
        <v>31</v>
      </c>
      <c r="H25" s="33" t="s">
        <v>71</v>
      </c>
      <c r="I25" s="39" t="s">
        <v>72</v>
      </c>
      <c r="J25" s="35">
        <v>33949</v>
      </c>
      <c r="K25" s="35">
        <v>33949</v>
      </c>
    </row>
    <row r="26" spans="1:11" ht="35.25" customHeight="1">
      <c r="A26" s="1" t="s">
        <v>36</v>
      </c>
      <c r="B26" s="2" t="s">
        <v>33</v>
      </c>
      <c r="C26">
        <v>1680</v>
      </c>
      <c r="D26" s="1" t="s">
        <v>32</v>
      </c>
      <c r="E26" s="2" t="s">
        <v>37</v>
      </c>
      <c r="F26" s="2" t="s">
        <v>17</v>
      </c>
      <c r="G26" s="2" t="s">
        <v>31</v>
      </c>
      <c r="H26" s="33" t="s">
        <v>73</v>
      </c>
      <c r="I26" s="39" t="s">
        <v>74</v>
      </c>
      <c r="J26" s="35">
        <v>5000</v>
      </c>
      <c r="K26" s="35">
        <v>5000</v>
      </c>
    </row>
    <row r="27" spans="8:11" ht="6.75" customHeight="1">
      <c r="H27" s="21"/>
      <c r="I27" s="21"/>
      <c r="J27" s="22"/>
      <c r="K27" s="22"/>
    </row>
    <row r="28" spans="1:11" s="18" customFormat="1" ht="6.75" customHeight="1">
      <c r="A28" s="17"/>
      <c r="B28" s="17"/>
      <c r="D28" s="17"/>
      <c r="E28" s="17"/>
      <c r="F28" s="17"/>
      <c r="G28" s="17"/>
      <c r="H28" s="21"/>
      <c r="I28" s="21"/>
      <c r="J28" s="22"/>
      <c r="K28" s="22"/>
    </row>
    <row r="29" spans="1:11" s="18" customFormat="1" ht="13.5" customHeight="1">
      <c r="A29" s="17"/>
      <c r="B29" s="17"/>
      <c r="D29" s="17"/>
      <c r="E29" s="17"/>
      <c r="F29" s="17"/>
      <c r="G29" s="17"/>
      <c r="H29" s="50" t="s">
        <v>84</v>
      </c>
      <c r="I29" s="50"/>
      <c r="J29" s="50"/>
      <c r="K29" s="50"/>
    </row>
    <row r="30" spans="1:11" s="18" customFormat="1" ht="29.25" customHeight="1">
      <c r="A30" s="17"/>
      <c r="B30" s="17"/>
      <c r="D30" s="17"/>
      <c r="E30" s="17"/>
      <c r="F30" s="17"/>
      <c r="G30" s="17"/>
      <c r="H30" s="44"/>
      <c r="I30" s="44"/>
      <c r="J30" s="44"/>
      <c r="K30" s="44"/>
    </row>
    <row r="31" spans="8:11" s="20" customFormat="1" ht="15.75" customHeight="1">
      <c r="H31" s="45" t="s">
        <v>85</v>
      </c>
      <c r="I31" s="45"/>
      <c r="J31" s="45"/>
      <c r="K31" s="45"/>
    </row>
    <row r="32" spans="8:11" s="20" customFormat="1" ht="15.75">
      <c r="H32" s="51"/>
      <c r="I32" s="51"/>
      <c r="J32" s="52"/>
      <c r="K32" s="52"/>
    </row>
    <row r="33" spans="8:11" s="20" customFormat="1" ht="15">
      <c r="H33" s="53"/>
      <c r="I33" s="53"/>
      <c r="J33" s="53"/>
      <c r="K33" s="53"/>
    </row>
    <row r="34" spans="8:11" ht="15">
      <c r="H34" s="54"/>
      <c r="I34" s="54"/>
      <c r="J34" s="55"/>
      <c r="K34" s="55"/>
    </row>
  </sheetData>
  <sheetProtection/>
  <autoFilter ref="A11:K26"/>
  <mergeCells count="6">
    <mergeCell ref="H31:K31"/>
    <mergeCell ref="H7:K7"/>
    <mergeCell ref="J3:K3"/>
    <mergeCell ref="I4:K4"/>
    <mergeCell ref="I5:K5"/>
    <mergeCell ref="H29:K29"/>
  </mergeCells>
  <printOptions/>
  <pageMargins left="0.5905511811023623" right="0.3937007874015748" top="0.5905511811023623" bottom="0.3937007874015748" header="0.31496062992125984" footer="0.35433070866141736"/>
  <pageSetup fitToHeight="0" fitToWidth="1" horizontalDpi="600" verticalDpi="600" orientation="portrait" paperSize="9" scale="79" r:id="rId1"/>
  <headerFooter differentFirst="1">
    <oddFooter>&amp;R&amp;"Arial,обычный"&amp;10&amp;P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e.glebov</dc:creator>
  <cp:keywords/>
  <dc:description/>
  <cp:lastModifiedBy>Пользователь Windows</cp:lastModifiedBy>
  <cp:lastPrinted>2018-04-27T04:02:35Z</cp:lastPrinted>
  <dcterms:created xsi:type="dcterms:W3CDTF">2014-02-20T07:48:16Z</dcterms:created>
  <dcterms:modified xsi:type="dcterms:W3CDTF">2018-04-27T04:03:06Z</dcterms:modified>
  <cp:category/>
  <cp:version/>
  <cp:contentType/>
  <cp:contentStatus/>
</cp:coreProperties>
</file>