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640" activeTab="0"/>
  </bookViews>
  <sheets>
    <sheet name="прил 4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'прил 4'!$8:$8</definedName>
  </definedNames>
  <calcPr fullCalcOnLoad="1" refMode="R1C1"/>
</workbook>
</file>

<file path=xl/sharedStrings.xml><?xml version="1.0" encoding="utf-8"?>
<sst xmlns="http://schemas.openxmlformats.org/spreadsheetml/2006/main" count="372" uniqueCount="98">
  <si>
    <t>Всего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</si>
  <si>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</si>
  <si>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</si>
  <si>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Фонд оплаты труда государственных (муниципальных) органов и взносы по обязательному социальному страхованию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</si>
  <si>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</si>
  <si>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</si>
  <si>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</si>
  <si>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</si>
  <si>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</si>
  <si>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</si>
  <si>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</si>
  <si>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Название</t>
  </si>
  <si>
    <t>КВСР</t>
  </si>
  <si>
    <t>КФСР</t>
  </si>
  <si>
    <t>КЦСР</t>
  </si>
  <si>
    <t>КВР</t>
  </si>
  <si>
    <t>План</t>
  </si>
  <si>
    <t>Исполнение</t>
  </si>
  <si>
    <t>% исполнения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</si>
  <si>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</si>
  <si>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</si>
  <si>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</si>
  <si>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</si>
  <si>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</si>
  <si>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</si>
  <si>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</si>
  <si>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</si>
  <si>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</si>
  <si>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</si>
  <si>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</si>
  <si>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</si>
  <si>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</si>
  <si>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</si>
  <si>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</si>
  <si>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</si>
  <si>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</si>
  <si>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налога на имущество организаций и земельного налога</t>
  </si>
  <si>
    <t>851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</si>
  <si>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</si>
  <si>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</si>
  <si>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</si>
  <si>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Реализация государственных функций, связанных с общегосударственным управлением</t>
  </si>
  <si>
    <t>0920000</t>
  </si>
  <si>
    <t>1102</t>
  </si>
  <si>
    <t>Другие общегосударственные вопросы</t>
  </si>
  <si>
    <t>0113</t>
  </si>
  <si>
    <t>Выполнение других обязательств государства</t>
  </si>
  <si>
    <t>0920300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</si>
  <si>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</si>
  <si>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</si>
  <si>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</si>
  <si>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</si>
  <si>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</si>
  <si>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</si>
  <si>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</si>
  <si>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</si>
  <si>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</si>
  <si>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</si>
  <si>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</si>
  <si>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</si>
  <si>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0800</t>
  </si>
  <si>
    <t>Культура</t>
  </si>
  <si>
    <t>0801</t>
  </si>
  <si>
    <t>Учреждения культуры и мероприятия в сфере культуры и кинематографии</t>
  </si>
  <si>
    <t>4400000</t>
  </si>
  <si>
    <t>Мероприятия в сфере культуры и кинематографии</t>
  </si>
  <si>
    <t>4400100</t>
  </si>
  <si>
    <t>ФИЗИЧЕСКАЯ КУЛЬТУРА И СПОРТ</t>
  </si>
  <si>
    <t>1100</t>
  </si>
  <si>
    <t>Массовый спорт</t>
  </si>
  <si>
    <t>Физкультурно-оздоровительная работа и спортивные мероприятия</t>
  </si>
  <si>
    <t>5120000</t>
  </si>
  <si>
    <t>Мероприятия в области спорта и физической культуры</t>
  </si>
  <si>
    <t>5129700</t>
  </si>
  <si>
    <t>ПРИЛОЖЕНИЕ 4</t>
  </si>
  <si>
    <t>(тыс. рублей)</t>
  </si>
  <si>
    <t>1</t>
  </si>
  <si>
    <t>2</t>
  </si>
  <si>
    <t>3</t>
  </si>
  <si>
    <t>4</t>
  </si>
  <si>
    <t>5</t>
  </si>
  <si>
    <r>
      <rPr>
        <b/>
        <sz val="12"/>
        <rFont val="Times New Roman"/>
        <family val="1"/>
      </rPr>
      <t xml:space="preserve">от           .   03       . </t>
    </r>
    <r>
      <rPr>
        <b/>
        <i/>
        <sz val="12"/>
        <rFont val="Times New Roman"/>
        <family val="1"/>
      </rPr>
      <t>2016</t>
    </r>
    <r>
      <rPr>
        <b/>
        <sz val="12"/>
        <rFont val="Times New Roman"/>
        <family val="1"/>
      </rPr>
      <t xml:space="preserve"> №   _____________</t>
    </r>
    <r>
      <rPr>
        <sz val="12"/>
        <rFont val="Times New Roman"/>
        <family val="1"/>
      </rPr>
      <t xml:space="preserve">      </t>
    </r>
  </si>
  <si>
    <t xml:space="preserve">к решению Совета депутатов Металлургического района </t>
  </si>
  <si>
    <t>Расходы бюджета Металлургического внутригородского района города Челябинска по ведомственной структуре расходов бюджета за 2015 год</t>
  </si>
  <si>
    <t>560</t>
  </si>
  <si>
    <t>Совет депутатов Металлургического района</t>
  </si>
  <si>
    <t>853</t>
  </si>
  <si>
    <t>Уплата иных платежей</t>
  </si>
  <si>
    <t>0021100</t>
  </si>
  <si>
    <t>Председатель представительного органа муниципального образования</t>
  </si>
  <si>
    <t>Фонд оплаты труда и взносы по обязательному социальному страхованию Председателя представительного органа муниципального образования</t>
  </si>
  <si>
    <t>555</t>
  </si>
  <si>
    <t>Администрация Металлургического района</t>
  </si>
  <si>
    <t>6200000</t>
  </si>
  <si>
    <t>6200200</t>
  </si>
  <si>
    <t>Благоустройство территории внутригородского района</t>
  </si>
  <si>
    <t>Д.В. Петров</t>
  </si>
  <si>
    <t xml:space="preserve">Глава   района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</si>
</sst>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 quotePrefix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 horizontal="right" wrapText="1"/>
    </xf>
    <xf numFmtId="172" fontId="55" fillId="0" borderId="10" xfId="0" applyNumberFormat="1" applyFont="1" applyBorder="1" applyAlignment="1">
      <alignment/>
    </xf>
    <xf numFmtId="49" fontId="6" fillId="0" borderId="0" xfId="53" applyNumberFormat="1" applyFont="1" applyFill="1" applyBorder="1" applyAlignment="1">
      <alignment horizontal="right"/>
      <protection/>
    </xf>
    <xf numFmtId="49" fontId="5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0" fillId="0" borderId="10" xfId="0" applyNumberFormat="1" applyFont="1" applyBorder="1" applyAlignment="1" quotePrefix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Alignment="1" quotePrefix="1">
      <alignment wrapText="1"/>
    </xf>
    <xf numFmtId="49" fontId="56" fillId="0" borderId="0" xfId="0" applyNumberFormat="1" applyFont="1" applyAlignment="1">
      <alignment wrapText="1"/>
    </xf>
    <xf numFmtId="49" fontId="12" fillId="0" borderId="0" xfId="0" applyNumberFormat="1" applyFont="1" applyAlignment="1" quotePrefix="1">
      <alignment wrapText="1"/>
    </xf>
    <xf numFmtId="0" fontId="56" fillId="0" borderId="0" xfId="0" applyFont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 wrapText="1"/>
    </xf>
    <xf numFmtId="49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wrapText="1"/>
    </xf>
    <xf numFmtId="172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/>
    </xf>
    <xf numFmtId="172" fontId="15" fillId="0" borderId="10" xfId="0" applyNumberFormat="1" applyFont="1" applyBorder="1" applyAlignment="1">
      <alignment/>
    </xf>
    <xf numFmtId="172" fontId="58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 wrapText="1"/>
    </xf>
    <xf numFmtId="172" fontId="16" fillId="0" borderId="10" xfId="0" applyNumberFormat="1" applyFont="1" applyBorder="1" applyAlignment="1">
      <alignment/>
    </xf>
    <xf numFmtId="172" fontId="59" fillId="0" borderId="10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 quotePrefix="1">
      <alignment horizontal="center" wrapText="1"/>
    </xf>
    <xf numFmtId="49" fontId="6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>
      <alignment horizontal="right" wrapText="1"/>
    </xf>
    <xf numFmtId="0" fontId="57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 quotePrefix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я к проекту решения Чел.гор.Ду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tabSelected="1" view="pageLayout" workbookViewId="0" topLeftCell="A77">
      <selection activeCell="A81" sqref="A81:IV81"/>
    </sheetView>
  </sheetViews>
  <sheetFormatPr defaultColWidth="9.140625" defaultRowHeight="15"/>
  <cols>
    <col min="1" max="1" width="6.421875" style="8" customWidth="1"/>
    <col min="2" max="2" width="7.28125" style="8" customWidth="1"/>
    <col min="3" max="3" width="8.28125" style="8" customWidth="1"/>
    <col min="4" max="4" width="4.7109375" style="8" customWidth="1"/>
    <col min="5" max="5" width="66.7109375" style="14" customWidth="1"/>
    <col min="6" max="6" width="13.421875" style="0" customWidth="1"/>
    <col min="7" max="7" width="14.00390625" style="0" customWidth="1"/>
    <col min="8" max="8" width="13.140625" style="0" customWidth="1"/>
  </cols>
  <sheetData>
    <row r="1" spans="5:8" ht="15" customHeight="1">
      <c r="E1" s="18"/>
      <c r="F1" s="38" t="s">
        <v>74</v>
      </c>
      <c r="G1" s="39"/>
      <c r="H1" s="39"/>
    </row>
    <row r="2" spans="5:8" ht="15.75">
      <c r="E2" s="36" t="s">
        <v>82</v>
      </c>
      <c r="F2" s="37"/>
      <c r="G2" s="37"/>
      <c r="H2" s="37"/>
    </row>
    <row r="3" spans="5:8" ht="18" customHeight="1">
      <c r="E3" s="38" t="s">
        <v>81</v>
      </c>
      <c r="F3" s="37"/>
      <c r="G3" s="37"/>
      <c r="H3" s="37"/>
    </row>
    <row r="5" spans="1:8" ht="35.25" customHeight="1">
      <c r="A5" s="33" t="s">
        <v>83</v>
      </c>
      <c r="B5" s="34"/>
      <c r="C5" s="34"/>
      <c r="D5" s="34"/>
      <c r="E5" s="35"/>
      <c r="F5" s="34"/>
      <c r="G5" s="34"/>
      <c r="H5" s="34"/>
    </row>
    <row r="6" spans="1:8" s="2" customFormat="1" ht="15" customHeight="1">
      <c r="A6" s="13"/>
      <c r="B6" s="13"/>
      <c r="C6" s="13"/>
      <c r="D6" s="13"/>
      <c r="E6" s="15"/>
      <c r="F6" s="1"/>
      <c r="G6" s="1"/>
      <c r="H6" s="5" t="s">
        <v>75</v>
      </c>
    </row>
    <row r="7" spans="1:8" s="12" customFormat="1" ht="18.75" customHeight="1">
      <c r="A7" s="10" t="s">
        <v>12</v>
      </c>
      <c r="B7" s="10" t="s">
        <v>13</v>
      </c>
      <c r="C7" s="10" t="s">
        <v>14</v>
      </c>
      <c r="D7" s="10" t="s">
        <v>15</v>
      </c>
      <c r="E7" s="10" t="s">
        <v>11</v>
      </c>
      <c r="F7" s="11" t="s">
        <v>16</v>
      </c>
      <c r="G7" s="11" t="s">
        <v>17</v>
      </c>
      <c r="H7" s="11" t="s">
        <v>18</v>
      </c>
    </row>
    <row r="8" spans="1:8" s="12" customFormat="1" ht="15" customHeight="1">
      <c r="A8" s="17" t="s">
        <v>76</v>
      </c>
      <c r="B8" s="17" t="s">
        <v>77</v>
      </c>
      <c r="C8" s="17" t="s">
        <v>78</v>
      </c>
      <c r="D8" s="17" t="s">
        <v>79</v>
      </c>
      <c r="E8" s="17" t="s">
        <v>80</v>
      </c>
      <c r="F8" s="11">
        <v>6</v>
      </c>
      <c r="G8" s="11">
        <v>7</v>
      </c>
      <c r="H8" s="11">
        <v>8</v>
      </c>
    </row>
    <row r="9" spans="1:8" ht="18.75" customHeight="1">
      <c r="A9" s="19" t="s">
        <v>84</v>
      </c>
      <c r="B9" s="19" t="s">
        <v>19</v>
      </c>
      <c r="C9" s="19" t="s">
        <v>19</v>
      </c>
      <c r="D9" s="19" t="s">
        <v>19</v>
      </c>
      <c r="E9" s="20" t="s">
        <v>85</v>
      </c>
      <c r="F9" s="25">
        <f>F10</f>
        <v>3048.9</v>
      </c>
      <c r="G9" s="26">
        <f>G10</f>
        <v>3048.9</v>
      </c>
      <c r="H9" s="26">
        <f>G9/F9*100</f>
        <v>100</v>
      </c>
    </row>
    <row r="10" spans="1:8" ht="15">
      <c r="A10" s="22" t="s">
        <v>84</v>
      </c>
      <c r="B10" s="22" t="s">
        <v>21</v>
      </c>
      <c r="C10" s="22" t="s">
        <v>19</v>
      </c>
      <c r="D10" s="22" t="s">
        <v>19</v>
      </c>
      <c r="E10" s="23" t="s">
        <v>20</v>
      </c>
      <c r="F10" s="21">
        <f>F11+F16</f>
        <v>3048.9</v>
      </c>
      <c r="G10" s="21">
        <f>G11+G16</f>
        <v>3048.9</v>
      </c>
      <c r="H10" s="6">
        <f>G10/F10*100</f>
        <v>100</v>
      </c>
    </row>
    <row r="11" spans="1:8" ht="26.25">
      <c r="A11" s="22" t="s">
        <v>84</v>
      </c>
      <c r="B11" s="22" t="s">
        <v>23</v>
      </c>
      <c r="C11" s="22" t="s">
        <v>19</v>
      </c>
      <c r="D11" s="22" t="s">
        <v>19</v>
      </c>
      <c r="E11" s="23" t="s">
        <v>22</v>
      </c>
      <c r="F11" s="21">
        <f aca="true" t="shared" si="0" ref="F11:G14">F12</f>
        <v>528.6</v>
      </c>
      <c r="G11" s="21">
        <f t="shared" si="0"/>
        <v>528.6</v>
      </c>
      <c r="H11" s="6">
        <f aca="true" t="shared" si="1" ref="H11:H74">G11/F11*100</f>
        <v>100</v>
      </c>
    </row>
    <row r="12" spans="1:8" ht="42" customHeight="1">
      <c r="A12" s="22" t="s">
        <v>84</v>
      </c>
      <c r="B12" s="22" t="s">
        <v>23</v>
      </c>
      <c r="C12" s="22" t="s">
        <v>25</v>
      </c>
      <c r="D12" s="22" t="s">
        <v>19</v>
      </c>
      <c r="E12" s="23" t="s">
        <v>24</v>
      </c>
      <c r="F12" s="21">
        <f t="shared" si="0"/>
        <v>528.6</v>
      </c>
      <c r="G12" s="21">
        <f t="shared" si="0"/>
        <v>528.6</v>
      </c>
      <c r="H12" s="6">
        <f t="shared" si="1"/>
        <v>100</v>
      </c>
    </row>
    <row r="13" spans="1:8" ht="15">
      <c r="A13" s="22" t="s">
        <v>84</v>
      </c>
      <c r="B13" s="22" t="s">
        <v>23</v>
      </c>
      <c r="C13" s="22" t="s">
        <v>27</v>
      </c>
      <c r="D13" s="22" t="s">
        <v>19</v>
      </c>
      <c r="E13" s="23" t="s">
        <v>26</v>
      </c>
      <c r="F13" s="21">
        <f t="shared" si="0"/>
        <v>528.6</v>
      </c>
      <c r="G13" s="21">
        <f t="shared" si="0"/>
        <v>528.6</v>
      </c>
      <c r="H13" s="6">
        <f t="shared" si="1"/>
        <v>100</v>
      </c>
    </row>
    <row r="14" spans="1:8" s="3" customFormat="1" ht="42" customHeight="1">
      <c r="A14" s="22" t="s">
        <v>84</v>
      </c>
      <c r="B14" s="22" t="s">
        <v>23</v>
      </c>
      <c r="C14" s="22" t="s">
        <v>27</v>
      </c>
      <c r="D14" s="22" t="s">
        <v>6</v>
      </c>
      <c r="E14" s="23" t="s">
        <v>5</v>
      </c>
      <c r="F14" s="21">
        <f t="shared" si="0"/>
        <v>528.6</v>
      </c>
      <c r="G14" s="21">
        <f t="shared" si="0"/>
        <v>528.6</v>
      </c>
      <c r="H14" s="6">
        <f t="shared" si="1"/>
        <v>100</v>
      </c>
    </row>
    <row r="15" spans="1:8" ht="26.25">
      <c r="A15" s="22" t="s">
        <v>84</v>
      </c>
      <c r="B15" s="22" t="s">
        <v>23</v>
      </c>
      <c r="C15" s="22" t="s">
        <v>27</v>
      </c>
      <c r="D15" s="22" t="s">
        <v>28</v>
      </c>
      <c r="E15" s="23" t="s">
        <v>3</v>
      </c>
      <c r="F15" s="21">
        <v>528.6</v>
      </c>
      <c r="G15" s="21">
        <v>528.6</v>
      </c>
      <c r="H15" s="6">
        <f t="shared" si="1"/>
        <v>100</v>
      </c>
    </row>
    <row r="16" spans="1:8" ht="39">
      <c r="A16" s="22" t="s">
        <v>84</v>
      </c>
      <c r="B16" s="22" t="s">
        <v>30</v>
      </c>
      <c r="C16" s="22" t="s">
        <v>19</v>
      </c>
      <c r="D16" s="22" t="s">
        <v>19</v>
      </c>
      <c r="E16" s="23" t="s">
        <v>29</v>
      </c>
      <c r="F16" s="21">
        <f>F17</f>
        <v>2520.3</v>
      </c>
      <c r="G16" s="21">
        <f>G17</f>
        <v>2520.3</v>
      </c>
      <c r="H16" s="6">
        <f t="shared" si="1"/>
        <v>100</v>
      </c>
    </row>
    <row r="17" spans="1:8" ht="41.25" customHeight="1">
      <c r="A17" s="22" t="s">
        <v>84</v>
      </c>
      <c r="B17" s="22" t="s">
        <v>30</v>
      </c>
      <c r="C17" s="22" t="s">
        <v>25</v>
      </c>
      <c r="D17" s="22" t="s">
        <v>19</v>
      </c>
      <c r="E17" s="23" t="s">
        <v>24</v>
      </c>
      <c r="F17" s="21">
        <f>F18+F27</f>
        <v>2520.3</v>
      </c>
      <c r="G17" s="21">
        <f>G18+G27</f>
        <v>2520.3</v>
      </c>
      <c r="H17" s="6">
        <f t="shared" si="1"/>
        <v>100</v>
      </c>
    </row>
    <row r="18" spans="1:8" ht="15">
      <c r="A18" s="22" t="s">
        <v>84</v>
      </c>
      <c r="B18" s="22" t="s">
        <v>30</v>
      </c>
      <c r="C18" s="22" t="s">
        <v>32</v>
      </c>
      <c r="D18" s="22" t="s">
        <v>19</v>
      </c>
      <c r="E18" s="23" t="s">
        <v>31</v>
      </c>
      <c r="F18" s="21">
        <f>F19+F21+F24</f>
        <v>1969.0000000000002</v>
      </c>
      <c r="G18" s="21">
        <f>G19+G21+G24</f>
        <v>1969.0000000000002</v>
      </c>
      <c r="H18" s="6">
        <f t="shared" si="1"/>
        <v>100</v>
      </c>
    </row>
    <row r="19" spans="1:8" ht="39.75" customHeight="1">
      <c r="A19" s="22" t="s">
        <v>84</v>
      </c>
      <c r="B19" s="22" t="s">
        <v>30</v>
      </c>
      <c r="C19" s="22" t="s">
        <v>32</v>
      </c>
      <c r="D19" s="22" t="s">
        <v>6</v>
      </c>
      <c r="E19" s="23" t="s">
        <v>5</v>
      </c>
      <c r="F19" s="21">
        <f>F20</f>
        <v>1256.4</v>
      </c>
      <c r="G19" s="21">
        <f>G20</f>
        <v>1256.4</v>
      </c>
      <c r="H19" s="6">
        <f t="shared" si="1"/>
        <v>100</v>
      </c>
    </row>
    <row r="20" spans="1:8" s="3" customFormat="1" ht="29.25" customHeight="1">
      <c r="A20" s="22" t="s">
        <v>84</v>
      </c>
      <c r="B20" s="22" t="s">
        <v>30</v>
      </c>
      <c r="C20" s="22" t="s">
        <v>32</v>
      </c>
      <c r="D20" s="22" t="s">
        <v>28</v>
      </c>
      <c r="E20" s="23" t="s">
        <v>3</v>
      </c>
      <c r="F20" s="21">
        <v>1256.4</v>
      </c>
      <c r="G20" s="21">
        <v>1256.4</v>
      </c>
      <c r="H20" s="6">
        <f t="shared" si="1"/>
        <v>100</v>
      </c>
    </row>
    <row r="21" spans="1:8" ht="15">
      <c r="A21" s="22" t="s">
        <v>84</v>
      </c>
      <c r="B21" s="22" t="s">
        <v>30</v>
      </c>
      <c r="C21" s="22" t="s">
        <v>32</v>
      </c>
      <c r="D21" s="22" t="s">
        <v>8</v>
      </c>
      <c r="E21" s="23" t="s">
        <v>7</v>
      </c>
      <c r="F21" s="21">
        <f>F22+F23</f>
        <v>709.4000000000001</v>
      </c>
      <c r="G21" s="21">
        <f>G22+G23</f>
        <v>709.4000000000001</v>
      </c>
      <c r="H21" s="6">
        <f t="shared" si="1"/>
        <v>100</v>
      </c>
    </row>
    <row r="22" spans="1:8" s="3" customFormat="1" ht="26.25">
      <c r="A22" s="22" t="s">
        <v>84</v>
      </c>
      <c r="B22" s="22" t="s">
        <v>30</v>
      </c>
      <c r="C22" s="22" t="s">
        <v>32</v>
      </c>
      <c r="D22" s="22" t="s">
        <v>34</v>
      </c>
      <c r="E22" s="23" t="s">
        <v>33</v>
      </c>
      <c r="F22" s="21">
        <v>151.7</v>
      </c>
      <c r="G22" s="21">
        <v>151.7</v>
      </c>
      <c r="H22" s="6">
        <f t="shared" si="1"/>
        <v>100</v>
      </c>
    </row>
    <row r="23" spans="1:8" s="3" customFormat="1" ht="36" customHeight="1">
      <c r="A23" s="22" t="s">
        <v>84</v>
      </c>
      <c r="B23" s="22" t="s">
        <v>30</v>
      </c>
      <c r="C23" s="22" t="s">
        <v>32</v>
      </c>
      <c r="D23" s="22" t="s">
        <v>35</v>
      </c>
      <c r="E23" s="23" t="s">
        <v>1</v>
      </c>
      <c r="F23" s="21">
        <v>557.7</v>
      </c>
      <c r="G23" s="21">
        <v>557.7</v>
      </c>
      <c r="H23" s="6">
        <f t="shared" si="1"/>
        <v>100</v>
      </c>
    </row>
    <row r="24" spans="1:8" s="3" customFormat="1" ht="19.5" customHeight="1">
      <c r="A24" s="22" t="s">
        <v>84</v>
      </c>
      <c r="B24" s="22" t="s">
        <v>30</v>
      </c>
      <c r="C24" s="22" t="s">
        <v>32</v>
      </c>
      <c r="D24" s="22" t="s">
        <v>10</v>
      </c>
      <c r="E24" s="23" t="s">
        <v>9</v>
      </c>
      <c r="F24" s="21">
        <f>F25+F26</f>
        <v>3.2</v>
      </c>
      <c r="G24" s="21">
        <f>G25+G26</f>
        <v>3.2</v>
      </c>
      <c r="H24" s="6">
        <f t="shared" si="1"/>
        <v>100</v>
      </c>
    </row>
    <row r="25" spans="1:8" ht="19.5" customHeight="1">
      <c r="A25" s="22" t="s">
        <v>84</v>
      </c>
      <c r="B25" s="22" t="s">
        <v>30</v>
      </c>
      <c r="C25" s="22" t="s">
        <v>32</v>
      </c>
      <c r="D25" s="22" t="s">
        <v>38</v>
      </c>
      <c r="E25" s="23" t="s">
        <v>2</v>
      </c>
      <c r="F25" s="21">
        <v>1.2</v>
      </c>
      <c r="G25" s="21">
        <v>1.2</v>
      </c>
      <c r="H25" s="6">
        <f t="shared" si="1"/>
        <v>100</v>
      </c>
    </row>
    <row r="26" spans="1:8" ht="18.75" customHeight="1">
      <c r="A26" s="22" t="s">
        <v>84</v>
      </c>
      <c r="B26" s="22" t="s">
        <v>30</v>
      </c>
      <c r="C26" s="22" t="s">
        <v>32</v>
      </c>
      <c r="D26" s="22" t="s">
        <v>86</v>
      </c>
      <c r="E26" s="23" t="s">
        <v>87</v>
      </c>
      <c r="F26" s="21">
        <v>2</v>
      </c>
      <c r="G26" s="21">
        <v>2</v>
      </c>
      <c r="H26" s="6">
        <f t="shared" si="1"/>
        <v>100</v>
      </c>
    </row>
    <row r="27" spans="1:8" s="3" customFormat="1" ht="19.5" customHeight="1">
      <c r="A27" s="22" t="s">
        <v>84</v>
      </c>
      <c r="B27" s="22" t="s">
        <v>30</v>
      </c>
      <c r="C27" s="22" t="s">
        <v>88</v>
      </c>
      <c r="D27" s="22"/>
      <c r="E27" s="23" t="s">
        <v>89</v>
      </c>
      <c r="F27" s="21">
        <f>F28</f>
        <v>551.3</v>
      </c>
      <c r="G27" s="21">
        <f>G28</f>
        <v>551.3</v>
      </c>
      <c r="H27" s="6">
        <f t="shared" si="1"/>
        <v>100</v>
      </c>
    </row>
    <row r="28" spans="1:8" ht="26.25">
      <c r="A28" s="22" t="s">
        <v>84</v>
      </c>
      <c r="B28" s="22" t="s">
        <v>30</v>
      </c>
      <c r="C28" s="22" t="s">
        <v>88</v>
      </c>
      <c r="D28" s="22" t="s">
        <v>28</v>
      </c>
      <c r="E28" s="23" t="s">
        <v>90</v>
      </c>
      <c r="F28" s="21">
        <v>551.3</v>
      </c>
      <c r="G28" s="21">
        <v>551.3</v>
      </c>
      <c r="H28" s="6">
        <f t="shared" si="1"/>
        <v>100</v>
      </c>
    </row>
    <row r="29" spans="1:8" s="3" customFormat="1" ht="21" customHeight="1">
      <c r="A29" s="19" t="s">
        <v>91</v>
      </c>
      <c r="B29" s="19" t="s">
        <v>19</v>
      </c>
      <c r="C29" s="19" t="s">
        <v>19</v>
      </c>
      <c r="D29" s="19" t="s">
        <v>19</v>
      </c>
      <c r="E29" s="20" t="s">
        <v>92</v>
      </c>
      <c r="F29" s="25">
        <f>F30+F55+F61+F67+F73</f>
        <v>57840.100000000006</v>
      </c>
      <c r="G29" s="25">
        <f>G30+G55+G61+G67+G73</f>
        <v>51584.2</v>
      </c>
      <c r="H29" s="26">
        <f t="shared" si="1"/>
        <v>89.18414733031234</v>
      </c>
    </row>
    <row r="30" spans="1:8" ht="18.75" customHeight="1">
      <c r="A30" s="22" t="s">
        <v>91</v>
      </c>
      <c r="B30" s="22" t="s">
        <v>21</v>
      </c>
      <c r="C30" s="22" t="s">
        <v>19</v>
      </c>
      <c r="D30" s="22" t="s">
        <v>19</v>
      </c>
      <c r="E30" s="23" t="s">
        <v>20</v>
      </c>
      <c r="F30" s="21">
        <f>F36+F47+F31</f>
        <v>24335.4</v>
      </c>
      <c r="G30" s="21">
        <f>G36+G47+G31</f>
        <v>24011.2</v>
      </c>
      <c r="H30" s="6">
        <f t="shared" si="1"/>
        <v>98.66778437995677</v>
      </c>
    </row>
    <row r="31" spans="1:8" ht="26.25">
      <c r="A31" s="22" t="s">
        <v>91</v>
      </c>
      <c r="B31" s="22" t="s">
        <v>23</v>
      </c>
      <c r="C31" s="22" t="s">
        <v>19</v>
      </c>
      <c r="D31" s="22" t="s">
        <v>19</v>
      </c>
      <c r="E31" s="23" t="s">
        <v>22</v>
      </c>
      <c r="F31" s="21">
        <f aca="true" t="shared" si="2" ref="F31:G34">F32</f>
        <v>815.2</v>
      </c>
      <c r="G31" s="21">
        <f t="shared" si="2"/>
        <v>815.2</v>
      </c>
      <c r="H31" s="6">
        <f t="shared" si="1"/>
        <v>100</v>
      </c>
    </row>
    <row r="32" spans="1:8" ht="39">
      <c r="A32" s="22" t="s">
        <v>91</v>
      </c>
      <c r="B32" s="22" t="s">
        <v>23</v>
      </c>
      <c r="C32" s="22" t="s">
        <v>25</v>
      </c>
      <c r="D32" s="22" t="s">
        <v>19</v>
      </c>
      <c r="E32" s="23" t="s">
        <v>24</v>
      </c>
      <c r="F32" s="21">
        <f t="shared" si="2"/>
        <v>815.2</v>
      </c>
      <c r="G32" s="21">
        <f t="shared" si="2"/>
        <v>815.2</v>
      </c>
      <c r="H32" s="6">
        <f t="shared" si="1"/>
        <v>100</v>
      </c>
    </row>
    <row r="33" spans="1:8" s="3" customFormat="1" ht="15">
      <c r="A33" s="22" t="s">
        <v>91</v>
      </c>
      <c r="B33" s="22" t="s">
        <v>23</v>
      </c>
      <c r="C33" s="22" t="s">
        <v>27</v>
      </c>
      <c r="D33" s="22" t="s">
        <v>19</v>
      </c>
      <c r="E33" s="23" t="s">
        <v>26</v>
      </c>
      <c r="F33" s="21">
        <f t="shared" si="2"/>
        <v>815.2</v>
      </c>
      <c r="G33" s="21">
        <f t="shared" si="2"/>
        <v>815.2</v>
      </c>
      <c r="H33" s="6">
        <f t="shared" si="1"/>
        <v>100</v>
      </c>
    </row>
    <row r="34" spans="1:8" ht="39">
      <c r="A34" s="22" t="s">
        <v>91</v>
      </c>
      <c r="B34" s="22" t="s">
        <v>23</v>
      </c>
      <c r="C34" s="22" t="s">
        <v>27</v>
      </c>
      <c r="D34" s="22" t="s">
        <v>6</v>
      </c>
      <c r="E34" s="23" t="s">
        <v>5</v>
      </c>
      <c r="F34" s="21">
        <f t="shared" si="2"/>
        <v>815.2</v>
      </c>
      <c r="G34" s="21">
        <f t="shared" si="2"/>
        <v>815.2</v>
      </c>
      <c r="H34" s="6">
        <f t="shared" si="1"/>
        <v>100</v>
      </c>
    </row>
    <row r="35" spans="1:8" ht="26.25">
      <c r="A35" s="22" t="s">
        <v>91</v>
      </c>
      <c r="B35" s="22" t="s">
        <v>23</v>
      </c>
      <c r="C35" s="22" t="s">
        <v>27</v>
      </c>
      <c r="D35" s="22" t="s">
        <v>28</v>
      </c>
      <c r="E35" s="23" t="s">
        <v>3</v>
      </c>
      <c r="F35" s="21">
        <v>815.2</v>
      </c>
      <c r="G35" s="21">
        <v>815.2</v>
      </c>
      <c r="H35" s="6">
        <f t="shared" si="1"/>
        <v>100</v>
      </c>
    </row>
    <row r="36" spans="1:8" ht="39">
      <c r="A36" s="22" t="s">
        <v>91</v>
      </c>
      <c r="B36" s="22" t="s">
        <v>40</v>
      </c>
      <c r="C36" s="22" t="s">
        <v>19</v>
      </c>
      <c r="D36" s="22" t="s">
        <v>19</v>
      </c>
      <c r="E36" s="23" t="s">
        <v>39</v>
      </c>
      <c r="F36" s="21">
        <f>F37</f>
        <v>22246.3</v>
      </c>
      <c r="G36" s="21">
        <f>G37</f>
        <v>21924.5</v>
      </c>
      <c r="H36" s="6">
        <f t="shared" si="1"/>
        <v>98.55346731816078</v>
      </c>
    </row>
    <row r="37" spans="1:8" ht="25.5" customHeight="1">
      <c r="A37" s="22" t="s">
        <v>91</v>
      </c>
      <c r="B37" s="22" t="s">
        <v>40</v>
      </c>
      <c r="C37" s="22" t="s">
        <v>25</v>
      </c>
      <c r="D37" s="22" t="s">
        <v>19</v>
      </c>
      <c r="E37" s="23" t="s">
        <v>24</v>
      </c>
      <c r="F37" s="21">
        <f>F38</f>
        <v>22246.3</v>
      </c>
      <c r="G37" s="21">
        <f>G38</f>
        <v>21924.5</v>
      </c>
      <c r="H37" s="6">
        <f t="shared" si="1"/>
        <v>98.55346731816078</v>
      </c>
    </row>
    <row r="38" spans="1:8" s="3" customFormat="1" ht="15">
      <c r="A38" s="22" t="s">
        <v>91</v>
      </c>
      <c r="B38" s="22" t="s">
        <v>40</v>
      </c>
      <c r="C38" s="22" t="s">
        <v>32</v>
      </c>
      <c r="D38" s="22" t="s">
        <v>19</v>
      </c>
      <c r="E38" s="23" t="s">
        <v>31</v>
      </c>
      <c r="F38" s="21">
        <f>F39+F41+F44</f>
        <v>22246.3</v>
      </c>
      <c r="G38" s="21">
        <f>G39+G41+G44</f>
        <v>21924.5</v>
      </c>
      <c r="H38" s="6">
        <f t="shared" si="1"/>
        <v>98.55346731816078</v>
      </c>
    </row>
    <row r="39" spans="1:8" ht="39">
      <c r="A39" s="22" t="s">
        <v>91</v>
      </c>
      <c r="B39" s="22" t="s">
        <v>40</v>
      </c>
      <c r="C39" s="22" t="s">
        <v>32</v>
      </c>
      <c r="D39" s="22" t="s">
        <v>6</v>
      </c>
      <c r="E39" s="23" t="s">
        <v>5</v>
      </c>
      <c r="F39" s="21">
        <f>F40</f>
        <v>17776.5</v>
      </c>
      <c r="G39" s="21">
        <f>G40</f>
        <v>17776.5</v>
      </c>
      <c r="H39" s="6">
        <f t="shared" si="1"/>
        <v>100</v>
      </c>
    </row>
    <row r="40" spans="1:8" ht="26.25">
      <c r="A40" s="22" t="s">
        <v>91</v>
      </c>
      <c r="B40" s="22" t="s">
        <v>40</v>
      </c>
      <c r="C40" s="22" t="s">
        <v>32</v>
      </c>
      <c r="D40" s="22" t="s">
        <v>28</v>
      </c>
      <c r="E40" s="23" t="s">
        <v>3</v>
      </c>
      <c r="F40" s="21">
        <v>17776.5</v>
      </c>
      <c r="G40" s="21">
        <v>17776.5</v>
      </c>
      <c r="H40" s="6">
        <f t="shared" si="1"/>
        <v>100</v>
      </c>
    </row>
    <row r="41" spans="1:8" ht="15">
      <c r="A41" s="22" t="s">
        <v>91</v>
      </c>
      <c r="B41" s="22" t="s">
        <v>40</v>
      </c>
      <c r="C41" s="22" t="s">
        <v>32</v>
      </c>
      <c r="D41" s="22" t="s">
        <v>8</v>
      </c>
      <c r="E41" s="23" t="s">
        <v>7</v>
      </c>
      <c r="F41" s="21">
        <f>F42+F43</f>
        <v>4444.8</v>
      </c>
      <c r="G41" s="21">
        <f>G42+G43</f>
        <v>4123</v>
      </c>
      <c r="H41" s="6">
        <f t="shared" si="1"/>
        <v>92.7600791936645</v>
      </c>
    </row>
    <row r="42" spans="1:8" ht="26.25">
      <c r="A42" s="22" t="s">
        <v>91</v>
      </c>
      <c r="B42" s="22" t="s">
        <v>40</v>
      </c>
      <c r="C42" s="22" t="s">
        <v>32</v>
      </c>
      <c r="D42" s="22" t="s">
        <v>34</v>
      </c>
      <c r="E42" s="23" t="s">
        <v>33</v>
      </c>
      <c r="F42" s="21">
        <v>786.1</v>
      </c>
      <c r="G42" s="21">
        <v>752.1</v>
      </c>
      <c r="H42" s="6">
        <f t="shared" si="1"/>
        <v>95.67485052792266</v>
      </c>
    </row>
    <row r="43" spans="1:8" ht="26.25">
      <c r="A43" s="22" t="s">
        <v>91</v>
      </c>
      <c r="B43" s="22" t="s">
        <v>40</v>
      </c>
      <c r="C43" s="22" t="s">
        <v>32</v>
      </c>
      <c r="D43" s="22" t="s">
        <v>35</v>
      </c>
      <c r="E43" s="23" t="s">
        <v>1</v>
      </c>
      <c r="F43" s="21">
        <v>3658.7</v>
      </c>
      <c r="G43" s="21">
        <v>3370.9</v>
      </c>
      <c r="H43" s="6">
        <f t="shared" si="1"/>
        <v>92.13381802279498</v>
      </c>
    </row>
    <row r="44" spans="1:8" ht="15">
      <c r="A44" s="22" t="s">
        <v>91</v>
      </c>
      <c r="B44" s="22" t="s">
        <v>40</v>
      </c>
      <c r="C44" s="22" t="s">
        <v>32</v>
      </c>
      <c r="D44" s="22" t="s">
        <v>10</v>
      </c>
      <c r="E44" s="23" t="s">
        <v>9</v>
      </c>
      <c r="F44" s="21">
        <f>F45+F46</f>
        <v>25</v>
      </c>
      <c r="G44" s="21">
        <f>G45+G46</f>
        <v>25</v>
      </c>
      <c r="H44" s="6">
        <f t="shared" si="1"/>
        <v>100</v>
      </c>
    </row>
    <row r="45" spans="1:8" ht="15" hidden="1">
      <c r="A45" s="22" t="s">
        <v>91</v>
      </c>
      <c r="B45" s="22" t="s">
        <v>40</v>
      </c>
      <c r="C45" s="22" t="s">
        <v>32</v>
      </c>
      <c r="D45" s="22" t="s">
        <v>37</v>
      </c>
      <c r="E45" s="23" t="s">
        <v>36</v>
      </c>
      <c r="F45" s="21">
        <v>0</v>
      </c>
      <c r="G45" s="21">
        <v>0</v>
      </c>
      <c r="H45" s="6" t="e">
        <f t="shared" si="1"/>
        <v>#DIV/0!</v>
      </c>
    </row>
    <row r="46" spans="1:8" s="3" customFormat="1" ht="15">
      <c r="A46" s="22" t="s">
        <v>91</v>
      </c>
      <c r="B46" s="22" t="s">
        <v>40</v>
      </c>
      <c r="C46" s="22" t="s">
        <v>32</v>
      </c>
      <c r="D46" s="22" t="s">
        <v>38</v>
      </c>
      <c r="E46" s="23" t="s">
        <v>2</v>
      </c>
      <c r="F46" s="21">
        <v>25</v>
      </c>
      <c r="G46" s="21">
        <v>25</v>
      </c>
      <c r="H46" s="6">
        <f t="shared" si="1"/>
        <v>100</v>
      </c>
    </row>
    <row r="47" spans="1:8" ht="16.5" customHeight="1">
      <c r="A47" s="22" t="s">
        <v>91</v>
      </c>
      <c r="B47" s="22" t="s">
        <v>45</v>
      </c>
      <c r="C47" s="22" t="s">
        <v>19</v>
      </c>
      <c r="D47" s="22" t="s">
        <v>19</v>
      </c>
      <c r="E47" s="23" t="s">
        <v>44</v>
      </c>
      <c r="F47" s="21">
        <f>F48</f>
        <v>1273.9</v>
      </c>
      <c r="G47" s="21">
        <f>G48</f>
        <v>1271.5</v>
      </c>
      <c r="H47" s="6">
        <f t="shared" si="1"/>
        <v>99.81160216657507</v>
      </c>
    </row>
    <row r="48" spans="1:8" s="3" customFormat="1" ht="26.25">
      <c r="A48" s="22" t="s">
        <v>91</v>
      </c>
      <c r="B48" s="22" t="s">
        <v>45</v>
      </c>
      <c r="C48" s="22" t="s">
        <v>42</v>
      </c>
      <c r="D48" s="22" t="s">
        <v>19</v>
      </c>
      <c r="E48" s="23" t="s">
        <v>41</v>
      </c>
      <c r="F48" s="21">
        <f>F49</f>
        <v>1273.9</v>
      </c>
      <c r="G48" s="21">
        <f>G49</f>
        <v>1271.5</v>
      </c>
      <c r="H48" s="6">
        <f t="shared" si="1"/>
        <v>99.81160216657507</v>
      </c>
    </row>
    <row r="49" spans="1:8" s="3" customFormat="1" ht="15">
      <c r="A49" s="22" t="s">
        <v>91</v>
      </c>
      <c r="B49" s="22" t="s">
        <v>45</v>
      </c>
      <c r="C49" s="22" t="s">
        <v>47</v>
      </c>
      <c r="D49" s="22" t="s">
        <v>19</v>
      </c>
      <c r="E49" s="23" t="s">
        <v>46</v>
      </c>
      <c r="F49" s="21">
        <f>F50+F53</f>
        <v>1273.9</v>
      </c>
      <c r="G49" s="21">
        <f>G50+G53</f>
        <v>1271.5</v>
      </c>
      <c r="H49" s="6">
        <f t="shared" si="1"/>
        <v>99.81160216657507</v>
      </c>
    </row>
    <row r="50" spans="1:8" ht="15">
      <c r="A50" s="22" t="s">
        <v>91</v>
      </c>
      <c r="B50" s="22" t="s">
        <v>45</v>
      </c>
      <c r="C50" s="22" t="s">
        <v>47</v>
      </c>
      <c r="D50" s="22" t="s">
        <v>8</v>
      </c>
      <c r="E50" s="23" t="s">
        <v>7</v>
      </c>
      <c r="F50" s="21">
        <f>F51+F52</f>
        <v>1273.9</v>
      </c>
      <c r="G50" s="21">
        <f>G51+G52</f>
        <v>1271.5</v>
      </c>
      <c r="H50" s="6">
        <f t="shared" si="1"/>
        <v>99.81160216657507</v>
      </c>
    </row>
    <row r="51" spans="1:8" ht="26.25">
      <c r="A51" s="22" t="s">
        <v>91</v>
      </c>
      <c r="B51" s="22" t="s">
        <v>45</v>
      </c>
      <c r="C51" s="22" t="s">
        <v>47</v>
      </c>
      <c r="D51" s="22" t="s">
        <v>34</v>
      </c>
      <c r="E51" s="23" t="s">
        <v>33</v>
      </c>
      <c r="F51" s="21">
        <v>17.5</v>
      </c>
      <c r="G51" s="21">
        <v>15.9</v>
      </c>
      <c r="H51" s="6">
        <f t="shared" si="1"/>
        <v>90.85714285714286</v>
      </c>
    </row>
    <row r="52" spans="1:8" s="3" customFormat="1" ht="29.25" customHeight="1">
      <c r="A52" s="22" t="s">
        <v>91</v>
      </c>
      <c r="B52" s="22" t="s">
        <v>45</v>
      </c>
      <c r="C52" s="22" t="s">
        <v>47</v>
      </c>
      <c r="D52" s="22" t="s">
        <v>35</v>
      </c>
      <c r="E52" s="23" t="s">
        <v>1</v>
      </c>
      <c r="F52" s="21">
        <v>1256.4</v>
      </c>
      <c r="G52" s="21">
        <v>1255.6</v>
      </c>
      <c r="H52" s="6">
        <f t="shared" si="1"/>
        <v>99.93632601082456</v>
      </c>
    </row>
    <row r="53" spans="1:8" ht="15" hidden="1">
      <c r="A53" s="22" t="s">
        <v>91</v>
      </c>
      <c r="B53" s="22" t="s">
        <v>45</v>
      </c>
      <c r="C53" s="22" t="s">
        <v>47</v>
      </c>
      <c r="D53" s="22" t="s">
        <v>10</v>
      </c>
      <c r="E53" s="23" t="s">
        <v>9</v>
      </c>
      <c r="F53" s="21">
        <f>F54</f>
        <v>0</v>
      </c>
      <c r="G53" s="21">
        <f>G54</f>
        <v>0</v>
      </c>
      <c r="H53" s="6" t="e">
        <f t="shared" si="1"/>
        <v>#DIV/0!</v>
      </c>
    </row>
    <row r="54" spans="1:8" ht="15" hidden="1">
      <c r="A54" s="22" t="s">
        <v>91</v>
      </c>
      <c r="B54" s="22" t="s">
        <v>45</v>
      </c>
      <c r="C54" s="22" t="s">
        <v>47</v>
      </c>
      <c r="D54" s="22" t="s">
        <v>37</v>
      </c>
      <c r="E54" s="23" t="s">
        <v>36</v>
      </c>
      <c r="F54" s="21">
        <v>0</v>
      </c>
      <c r="G54" s="21">
        <v>0</v>
      </c>
      <c r="H54" s="6" t="e">
        <f t="shared" si="1"/>
        <v>#DIV/0!</v>
      </c>
    </row>
    <row r="55" spans="1:8" s="3" customFormat="1" ht="15">
      <c r="A55" s="22" t="s">
        <v>91</v>
      </c>
      <c r="B55" s="22" t="s">
        <v>49</v>
      </c>
      <c r="C55" s="22" t="s">
        <v>19</v>
      </c>
      <c r="D55" s="22" t="s">
        <v>19</v>
      </c>
      <c r="E55" s="23" t="s">
        <v>48</v>
      </c>
      <c r="F55" s="21">
        <f aca="true" t="shared" si="3" ref="F55:G59">F56</f>
        <v>30342.5</v>
      </c>
      <c r="G55" s="21">
        <f t="shared" si="3"/>
        <v>24577.5</v>
      </c>
      <c r="H55" s="6">
        <f t="shared" si="1"/>
        <v>81.00024717805059</v>
      </c>
    </row>
    <row r="56" spans="1:8" ht="15">
      <c r="A56" s="22" t="s">
        <v>91</v>
      </c>
      <c r="B56" s="22" t="s">
        <v>51</v>
      </c>
      <c r="C56" s="22" t="s">
        <v>19</v>
      </c>
      <c r="D56" s="22" t="s">
        <v>19</v>
      </c>
      <c r="E56" s="23" t="s">
        <v>50</v>
      </c>
      <c r="F56" s="21">
        <f t="shared" si="3"/>
        <v>30342.5</v>
      </c>
      <c r="G56" s="21">
        <f t="shared" si="3"/>
        <v>24577.5</v>
      </c>
      <c r="H56" s="6">
        <f t="shared" si="1"/>
        <v>81.00024717805059</v>
      </c>
    </row>
    <row r="57" spans="1:8" s="3" customFormat="1" ht="15">
      <c r="A57" s="22" t="s">
        <v>91</v>
      </c>
      <c r="B57" s="22" t="s">
        <v>51</v>
      </c>
      <c r="C57" s="22" t="s">
        <v>93</v>
      </c>
      <c r="D57" s="22" t="s">
        <v>19</v>
      </c>
      <c r="E57" s="23" t="s">
        <v>50</v>
      </c>
      <c r="F57" s="21">
        <f t="shared" si="3"/>
        <v>30342.5</v>
      </c>
      <c r="G57" s="21">
        <f t="shared" si="3"/>
        <v>24577.5</v>
      </c>
      <c r="H57" s="6">
        <f t="shared" si="1"/>
        <v>81.00024717805059</v>
      </c>
    </row>
    <row r="58" spans="1:8" ht="15">
      <c r="A58" s="22" t="s">
        <v>91</v>
      </c>
      <c r="B58" s="22" t="s">
        <v>51</v>
      </c>
      <c r="C58" s="22" t="s">
        <v>94</v>
      </c>
      <c r="D58" s="22" t="s">
        <v>19</v>
      </c>
      <c r="E58" s="23" t="s">
        <v>95</v>
      </c>
      <c r="F58" s="21">
        <f t="shared" si="3"/>
        <v>30342.5</v>
      </c>
      <c r="G58" s="21">
        <f t="shared" si="3"/>
        <v>24577.5</v>
      </c>
      <c r="H58" s="6">
        <f t="shared" si="1"/>
        <v>81.00024717805059</v>
      </c>
    </row>
    <row r="59" spans="1:8" ht="16.5" customHeight="1">
      <c r="A59" s="22" t="s">
        <v>91</v>
      </c>
      <c r="B59" s="22" t="s">
        <v>51</v>
      </c>
      <c r="C59" s="22" t="s">
        <v>94</v>
      </c>
      <c r="D59" s="22" t="s">
        <v>8</v>
      </c>
      <c r="E59" s="23" t="s">
        <v>7</v>
      </c>
      <c r="F59" s="21">
        <f t="shared" si="3"/>
        <v>30342.5</v>
      </c>
      <c r="G59" s="21">
        <f t="shared" si="3"/>
        <v>24577.5</v>
      </c>
      <c r="H59" s="6">
        <f t="shared" si="1"/>
        <v>81.00024717805059</v>
      </c>
    </row>
    <row r="60" spans="1:8" ht="26.25">
      <c r="A60" s="22" t="s">
        <v>91</v>
      </c>
      <c r="B60" s="22" t="s">
        <v>51</v>
      </c>
      <c r="C60" s="22" t="s">
        <v>94</v>
      </c>
      <c r="D60" s="22" t="s">
        <v>35</v>
      </c>
      <c r="E60" s="23" t="s">
        <v>1</v>
      </c>
      <c r="F60" s="21">
        <v>30342.5</v>
      </c>
      <c r="G60" s="21">
        <v>24577.5</v>
      </c>
      <c r="H60" s="6">
        <f t="shared" si="1"/>
        <v>81.00024717805059</v>
      </c>
    </row>
    <row r="61" spans="1:8" s="3" customFormat="1" ht="15">
      <c r="A61" s="22" t="s">
        <v>91</v>
      </c>
      <c r="B61" s="22" t="s">
        <v>53</v>
      </c>
      <c r="C61" s="22"/>
      <c r="D61" s="22"/>
      <c r="E61" s="23" t="s">
        <v>52</v>
      </c>
      <c r="F61" s="21">
        <f aca="true" t="shared" si="4" ref="F61:G65">F62</f>
        <v>148</v>
      </c>
      <c r="G61" s="21">
        <f t="shared" si="4"/>
        <v>148</v>
      </c>
      <c r="H61" s="6">
        <f t="shared" si="1"/>
        <v>100</v>
      </c>
    </row>
    <row r="62" spans="1:8" ht="15">
      <c r="A62" s="22" t="s">
        <v>91</v>
      </c>
      <c r="B62" s="22" t="s">
        <v>55</v>
      </c>
      <c r="C62" s="22" t="s">
        <v>19</v>
      </c>
      <c r="D62" s="22" t="s">
        <v>19</v>
      </c>
      <c r="E62" s="23" t="s">
        <v>54</v>
      </c>
      <c r="F62" s="21">
        <f t="shared" si="4"/>
        <v>148</v>
      </c>
      <c r="G62" s="21">
        <f t="shared" si="4"/>
        <v>148</v>
      </c>
      <c r="H62" s="6">
        <f t="shared" si="1"/>
        <v>100</v>
      </c>
    </row>
    <row r="63" spans="1:8" ht="15">
      <c r="A63" s="22" t="s">
        <v>91</v>
      </c>
      <c r="B63" s="22" t="s">
        <v>55</v>
      </c>
      <c r="C63" s="22" t="s">
        <v>57</v>
      </c>
      <c r="D63" s="22" t="s">
        <v>19</v>
      </c>
      <c r="E63" s="23" t="s">
        <v>56</v>
      </c>
      <c r="F63" s="21">
        <f t="shared" si="4"/>
        <v>148</v>
      </c>
      <c r="G63" s="21">
        <f t="shared" si="4"/>
        <v>148</v>
      </c>
      <c r="H63" s="6">
        <f t="shared" si="1"/>
        <v>100</v>
      </c>
    </row>
    <row r="64" spans="1:8" ht="15">
      <c r="A64" s="22" t="s">
        <v>91</v>
      </c>
      <c r="B64" s="22" t="s">
        <v>55</v>
      </c>
      <c r="C64" s="22" t="s">
        <v>59</v>
      </c>
      <c r="D64" s="22" t="s">
        <v>19</v>
      </c>
      <c r="E64" s="23" t="s">
        <v>58</v>
      </c>
      <c r="F64" s="21">
        <f t="shared" si="4"/>
        <v>148</v>
      </c>
      <c r="G64" s="21">
        <f t="shared" si="4"/>
        <v>148</v>
      </c>
      <c r="H64" s="6">
        <f t="shared" si="1"/>
        <v>100</v>
      </c>
    </row>
    <row r="65" spans="1:8" ht="15">
      <c r="A65" s="22" t="s">
        <v>91</v>
      </c>
      <c r="B65" s="22" t="s">
        <v>55</v>
      </c>
      <c r="C65" s="22" t="s">
        <v>59</v>
      </c>
      <c r="D65" s="22" t="s">
        <v>8</v>
      </c>
      <c r="E65" s="23" t="s">
        <v>7</v>
      </c>
      <c r="F65" s="21">
        <f t="shared" si="4"/>
        <v>148</v>
      </c>
      <c r="G65" s="21">
        <f t="shared" si="4"/>
        <v>148</v>
      </c>
      <c r="H65" s="6">
        <f t="shared" si="1"/>
        <v>100</v>
      </c>
    </row>
    <row r="66" spans="1:8" ht="26.25">
      <c r="A66" s="22" t="s">
        <v>91</v>
      </c>
      <c r="B66" s="22" t="s">
        <v>55</v>
      </c>
      <c r="C66" s="22" t="s">
        <v>59</v>
      </c>
      <c r="D66" s="22" t="s">
        <v>35</v>
      </c>
      <c r="E66" s="23" t="s">
        <v>1</v>
      </c>
      <c r="F66" s="21">
        <v>148</v>
      </c>
      <c r="G66" s="21">
        <v>148</v>
      </c>
      <c r="H66" s="6">
        <f t="shared" si="1"/>
        <v>100</v>
      </c>
    </row>
    <row r="67" spans="1:8" ht="15">
      <c r="A67" s="22" t="s">
        <v>91</v>
      </c>
      <c r="B67" s="22" t="s">
        <v>60</v>
      </c>
      <c r="C67" s="22" t="s">
        <v>19</v>
      </c>
      <c r="D67" s="22" t="s">
        <v>19</v>
      </c>
      <c r="E67" s="23" t="s">
        <v>4</v>
      </c>
      <c r="F67" s="21">
        <f aca="true" t="shared" si="5" ref="F67:G71">F68</f>
        <v>2596.4</v>
      </c>
      <c r="G67" s="21">
        <f t="shared" si="5"/>
        <v>2429.7</v>
      </c>
      <c r="H67" s="6">
        <f t="shared" si="1"/>
        <v>93.57957171468185</v>
      </c>
    </row>
    <row r="68" spans="1:8" ht="15">
      <c r="A68" s="22" t="s">
        <v>91</v>
      </c>
      <c r="B68" s="22" t="s">
        <v>62</v>
      </c>
      <c r="C68" s="22" t="s">
        <v>19</v>
      </c>
      <c r="D68" s="22" t="s">
        <v>19</v>
      </c>
      <c r="E68" s="23" t="s">
        <v>61</v>
      </c>
      <c r="F68" s="21">
        <f t="shared" si="5"/>
        <v>2596.4</v>
      </c>
      <c r="G68" s="21">
        <f t="shared" si="5"/>
        <v>2429.7</v>
      </c>
      <c r="H68" s="6">
        <f t="shared" si="1"/>
        <v>93.57957171468185</v>
      </c>
    </row>
    <row r="69" spans="1:8" s="3" customFormat="1" ht="16.5" customHeight="1">
      <c r="A69" s="22" t="s">
        <v>91</v>
      </c>
      <c r="B69" s="22" t="s">
        <v>62</v>
      </c>
      <c r="C69" s="22" t="s">
        <v>64</v>
      </c>
      <c r="D69" s="22" t="s">
        <v>19</v>
      </c>
      <c r="E69" s="23" t="s">
        <v>63</v>
      </c>
      <c r="F69" s="21">
        <f t="shared" si="5"/>
        <v>2596.4</v>
      </c>
      <c r="G69" s="21">
        <f t="shared" si="5"/>
        <v>2429.7</v>
      </c>
      <c r="H69" s="6">
        <f t="shared" si="1"/>
        <v>93.57957171468185</v>
      </c>
    </row>
    <row r="70" spans="1:8" ht="15">
      <c r="A70" s="22" t="s">
        <v>91</v>
      </c>
      <c r="B70" s="22" t="s">
        <v>62</v>
      </c>
      <c r="C70" s="22" t="s">
        <v>66</v>
      </c>
      <c r="D70" s="22" t="s">
        <v>19</v>
      </c>
      <c r="E70" s="23" t="s">
        <v>65</v>
      </c>
      <c r="F70" s="21">
        <f t="shared" si="5"/>
        <v>2596.4</v>
      </c>
      <c r="G70" s="21">
        <f t="shared" si="5"/>
        <v>2429.7</v>
      </c>
      <c r="H70" s="6">
        <f t="shared" si="1"/>
        <v>93.57957171468185</v>
      </c>
    </row>
    <row r="71" spans="1:8" s="3" customFormat="1" ht="15">
      <c r="A71" s="22" t="s">
        <v>91</v>
      </c>
      <c r="B71" s="22" t="s">
        <v>62</v>
      </c>
      <c r="C71" s="22" t="s">
        <v>66</v>
      </c>
      <c r="D71" s="22" t="s">
        <v>8</v>
      </c>
      <c r="E71" s="23" t="s">
        <v>7</v>
      </c>
      <c r="F71" s="21">
        <f t="shared" si="5"/>
        <v>2596.4</v>
      </c>
      <c r="G71" s="21">
        <f t="shared" si="5"/>
        <v>2429.7</v>
      </c>
      <c r="H71" s="6">
        <f t="shared" si="1"/>
        <v>93.57957171468185</v>
      </c>
    </row>
    <row r="72" spans="1:8" s="3" customFormat="1" ht="26.25">
      <c r="A72" s="22" t="s">
        <v>91</v>
      </c>
      <c r="B72" s="22" t="s">
        <v>62</v>
      </c>
      <c r="C72" s="22" t="s">
        <v>66</v>
      </c>
      <c r="D72" s="22" t="s">
        <v>35</v>
      </c>
      <c r="E72" s="23" t="s">
        <v>1</v>
      </c>
      <c r="F72" s="21">
        <v>2596.4</v>
      </c>
      <c r="G72" s="21">
        <v>2429.7</v>
      </c>
      <c r="H72" s="6">
        <f t="shared" si="1"/>
        <v>93.57957171468185</v>
      </c>
    </row>
    <row r="73" spans="1:8" ht="15">
      <c r="A73" s="22" t="s">
        <v>91</v>
      </c>
      <c r="B73" s="22" t="s">
        <v>68</v>
      </c>
      <c r="C73" s="22" t="s">
        <v>19</v>
      </c>
      <c r="D73" s="22" t="s">
        <v>19</v>
      </c>
      <c r="E73" s="23" t="s">
        <v>67</v>
      </c>
      <c r="F73" s="21">
        <f aca="true" t="shared" si="6" ref="F73:G77">F74</f>
        <v>417.8</v>
      </c>
      <c r="G73" s="21">
        <f t="shared" si="6"/>
        <v>417.8</v>
      </c>
      <c r="H73" s="6">
        <f t="shared" si="1"/>
        <v>100</v>
      </c>
    </row>
    <row r="74" spans="1:8" ht="15">
      <c r="A74" s="22" t="s">
        <v>91</v>
      </c>
      <c r="B74" s="22" t="s">
        <v>43</v>
      </c>
      <c r="C74" s="22" t="s">
        <v>19</v>
      </c>
      <c r="D74" s="22" t="s">
        <v>19</v>
      </c>
      <c r="E74" s="23" t="s">
        <v>69</v>
      </c>
      <c r="F74" s="21">
        <f t="shared" si="6"/>
        <v>417.8</v>
      </c>
      <c r="G74" s="21">
        <f t="shared" si="6"/>
        <v>417.8</v>
      </c>
      <c r="H74" s="6">
        <f t="shared" si="1"/>
        <v>100</v>
      </c>
    </row>
    <row r="75" spans="1:8" s="3" customFormat="1" ht="15">
      <c r="A75" s="22" t="s">
        <v>91</v>
      </c>
      <c r="B75" s="22" t="s">
        <v>43</v>
      </c>
      <c r="C75" s="22" t="s">
        <v>71</v>
      </c>
      <c r="D75" s="22" t="s">
        <v>19</v>
      </c>
      <c r="E75" s="23" t="s">
        <v>70</v>
      </c>
      <c r="F75" s="21">
        <f t="shared" si="6"/>
        <v>417.8</v>
      </c>
      <c r="G75" s="21">
        <f t="shared" si="6"/>
        <v>417.8</v>
      </c>
      <c r="H75" s="6">
        <f>G75/F75*100</f>
        <v>100</v>
      </c>
    </row>
    <row r="76" spans="1:8" ht="15">
      <c r="A76" s="22" t="s">
        <v>91</v>
      </c>
      <c r="B76" s="22" t="s">
        <v>43</v>
      </c>
      <c r="C76" s="22" t="s">
        <v>73</v>
      </c>
      <c r="D76" s="22" t="s">
        <v>19</v>
      </c>
      <c r="E76" s="23" t="s">
        <v>72</v>
      </c>
      <c r="F76" s="21">
        <f t="shared" si="6"/>
        <v>417.8</v>
      </c>
      <c r="G76" s="21">
        <f t="shared" si="6"/>
        <v>417.8</v>
      </c>
      <c r="H76" s="6">
        <f>G76/F76*100</f>
        <v>100</v>
      </c>
    </row>
    <row r="77" spans="1:8" ht="16.5" customHeight="1">
      <c r="A77" s="22" t="s">
        <v>91</v>
      </c>
      <c r="B77" s="22" t="s">
        <v>43</v>
      </c>
      <c r="C77" s="22" t="s">
        <v>73</v>
      </c>
      <c r="D77" s="22" t="s">
        <v>8</v>
      </c>
      <c r="E77" s="23" t="s">
        <v>7</v>
      </c>
      <c r="F77" s="21">
        <f t="shared" si="6"/>
        <v>417.8</v>
      </c>
      <c r="G77" s="21">
        <f t="shared" si="6"/>
        <v>417.8</v>
      </c>
      <c r="H77" s="6">
        <f>G77/F77*100</f>
        <v>100</v>
      </c>
    </row>
    <row r="78" spans="1:8" ht="26.25">
      <c r="A78" s="22" t="s">
        <v>91</v>
      </c>
      <c r="B78" s="22" t="s">
        <v>43</v>
      </c>
      <c r="C78" s="22" t="s">
        <v>73</v>
      </c>
      <c r="D78" s="22" t="s">
        <v>35</v>
      </c>
      <c r="E78" s="23" t="s">
        <v>1</v>
      </c>
      <c r="F78" s="21">
        <v>417.8</v>
      </c>
      <c r="G78" s="21">
        <v>417.8</v>
      </c>
      <c r="H78" s="6">
        <f>G78/F78*100</f>
        <v>100</v>
      </c>
    </row>
    <row r="79" spans="1:8" ht="24" customHeight="1">
      <c r="A79" s="24" t="s">
        <v>19</v>
      </c>
      <c r="B79" s="24" t="s">
        <v>19</v>
      </c>
      <c r="C79" s="24" t="s">
        <v>19</v>
      </c>
      <c r="D79" s="27" t="s">
        <v>19</v>
      </c>
      <c r="E79" s="28" t="s">
        <v>0</v>
      </c>
      <c r="F79" s="29">
        <f>F73+F67+F61+F55+F30+F10</f>
        <v>60889</v>
      </c>
      <c r="G79" s="29">
        <f>G73+G67+G61+G55+G30+G10</f>
        <v>54633.1</v>
      </c>
      <c r="H79" s="30">
        <f>G79/F79*100</f>
        <v>89.72573042749922</v>
      </c>
    </row>
    <row r="80" spans="1:5" ht="15">
      <c r="A80" s="4"/>
      <c r="B80" s="4"/>
      <c r="C80" s="4"/>
      <c r="D80" s="4"/>
      <c r="E80" s="16"/>
    </row>
    <row r="81" spans="1:8" s="3" customFormat="1" ht="37.5" customHeight="1">
      <c r="A81" s="31" t="s">
        <v>97</v>
      </c>
      <c r="B81" s="32"/>
      <c r="C81" s="32"/>
      <c r="D81" s="32"/>
      <c r="E81" s="16"/>
      <c r="F81"/>
      <c r="G81"/>
      <c r="H81" s="7" t="s">
        <v>96</v>
      </c>
    </row>
    <row r="82" spans="1:5" ht="15">
      <c r="A82" s="9"/>
      <c r="B82" s="4"/>
      <c r="C82" s="4"/>
      <c r="D82" s="4"/>
      <c r="E82" s="16"/>
    </row>
    <row r="83" spans="1:8" s="3" customFormat="1" ht="15">
      <c r="A83" s="9"/>
      <c r="B83" s="4"/>
      <c r="C83" s="4"/>
      <c r="D83" s="4"/>
      <c r="E83" s="16"/>
      <c r="F83"/>
      <c r="G83"/>
      <c r="H83"/>
    </row>
    <row r="84" spans="1:5" ht="15">
      <c r="A84" s="4"/>
      <c r="B84" s="4"/>
      <c r="C84" s="4"/>
      <c r="D84" s="4"/>
      <c r="E84" s="16"/>
    </row>
    <row r="85" spans="2:5" ht="15">
      <c r="B85" s="4"/>
      <c r="C85" s="4"/>
      <c r="D85" s="4"/>
      <c r="E85" s="16"/>
    </row>
    <row r="86" spans="2:8" s="3" customFormat="1" ht="15">
      <c r="B86" s="4"/>
      <c r="C86" s="4"/>
      <c r="D86" s="4"/>
      <c r="E86" s="16"/>
      <c r="F86"/>
      <c r="G86"/>
      <c r="H86"/>
    </row>
    <row r="87" spans="1:5" ht="15">
      <c r="A87" s="4"/>
      <c r="B87" s="4"/>
      <c r="C87" s="4"/>
      <c r="D87" s="4"/>
      <c r="E87" s="16"/>
    </row>
    <row r="88" spans="1:8" s="3" customFormat="1" ht="15">
      <c r="A88" s="4"/>
      <c r="B88" s="4"/>
      <c r="C88" s="4"/>
      <c r="D88" s="4"/>
      <c r="E88" s="16"/>
      <c r="F88"/>
      <c r="G88"/>
      <c r="H88"/>
    </row>
    <row r="89" spans="1:8" s="3" customFormat="1" ht="15">
      <c r="A89" s="4"/>
      <c r="B89" s="4"/>
      <c r="C89" s="4"/>
      <c r="D89" s="4"/>
      <c r="E89" s="16"/>
      <c r="F89"/>
      <c r="G89"/>
      <c r="H89"/>
    </row>
    <row r="90" spans="1:5" ht="15">
      <c r="A90" s="4"/>
      <c r="B90" s="4"/>
      <c r="C90" s="4"/>
      <c r="D90" s="4"/>
      <c r="E90" s="16"/>
    </row>
    <row r="91" spans="1:8" s="3" customFormat="1" ht="15">
      <c r="A91" s="4"/>
      <c r="B91" s="4"/>
      <c r="C91" s="4"/>
      <c r="D91" s="4"/>
      <c r="E91" s="16"/>
      <c r="F91"/>
      <c r="G91"/>
      <c r="H91"/>
    </row>
    <row r="92" spans="1:5" ht="15">
      <c r="A92" s="4"/>
      <c r="B92" s="4"/>
      <c r="C92" s="4"/>
      <c r="D92" s="4"/>
      <c r="E92" s="16"/>
    </row>
    <row r="93" spans="1:8" s="3" customFormat="1" ht="15">
      <c r="A93" s="4"/>
      <c r="B93" s="4"/>
      <c r="C93" s="4"/>
      <c r="D93" s="4"/>
      <c r="E93" s="16"/>
      <c r="F93"/>
      <c r="G93"/>
      <c r="H93"/>
    </row>
    <row r="94" spans="1:8" s="3" customFormat="1" ht="15">
      <c r="A94" s="4"/>
      <c r="B94" s="4"/>
      <c r="C94" s="4"/>
      <c r="D94" s="4"/>
      <c r="E94" s="16"/>
      <c r="F94"/>
      <c r="G94"/>
      <c r="H94"/>
    </row>
    <row r="95" spans="1:8" s="3" customFormat="1" ht="15">
      <c r="A95" s="4"/>
      <c r="B95" s="4"/>
      <c r="C95" s="4"/>
      <c r="D95" s="4"/>
      <c r="E95" s="16"/>
      <c r="F95"/>
      <c r="G95"/>
      <c r="H95"/>
    </row>
    <row r="96" spans="1:5" ht="15">
      <c r="A96" s="4"/>
      <c r="B96" s="4"/>
      <c r="C96" s="4"/>
      <c r="D96" s="4"/>
      <c r="E96" s="16"/>
    </row>
    <row r="97" spans="1:8" s="3" customFormat="1" ht="15">
      <c r="A97" s="4"/>
      <c r="B97" s="4"/>
      <c r="C97" s="4"/>
      <c r="D97" s="4"/>
      <c r="E97" s="16"/>
      <c r="F97"/>
      <c r="G97"/>
      <c r="H97"/>
    </row>
    <row r="98" spans="1:8" s="3" customFormat="1" ht="15">
      <c r="A98" s="4"/>
      <c r="B98" s="4"/>
      <c r="C98" s="4"/>
      <c r="D98" s="4"/>
      <c r="E98" s="16"/>
      <c r="F98"/>
      <c r="G98"/>
      <c r="H98"/>
    </row>
    <row r="99" spans="1:5" ht="15">
      <c r="A99" s="4"/>
      <c r="B99" s="4"/>
      <c r="C99" s="4"/>
      <c r="D99" s="4"/>
      <c r="E99" s="16"/>
    </row>
    <row r="100" spans="1:8" s="3" customFormat="1" ht="15">
      <c r="A100" s="4"/>
      <c r="B100" s="4"/>
      <c r="C100" s="4"/>
      <c r="D100" s="4"/>
      <c r="E100" s="16"/>
      <c r="F100"/>
      <c r="G100"/>
      <c r="H100"/>
    </row>
    <row r="101" spans="1:5" ht="15">
      <c r="A101" s="4"/>
      <c r="B101" s="4"/>
      <c r="C101" s="4"/>
      <c r="D101" s="4"/>
      <c r="E101" s="16"/>
    </row>
    <row r="102" spans="1:5" ht="15">
      <c r="A102" s="4"/>
      <c r="B102" s="4"/>
      <c r="C102" s="4"/>
      <c r="D102" s="4"/>
      <c r="E102" s="16"/>
    </row>
    <row r="103" spans="1:5" ht="15">
      <c r="A103" s="4"/>
      <c r="B103" s="4"/>
      <c r="C103" s="4"/>
      <c r="D103" s="4"/>
      <c r="E103" s="16"/>
    </row>
    <row r="104" spans="1:5" ht="15">
      <c r="A104" s="4"/>
      <c r="B104" s="4"/>
      <c r="C104" s="4"/>
      <c r="D104" s="4"/>
      <c r="E104" s="16"/>
    </row>
    <row r="105" spans="1:5" ht="15">
      <c r="A105" s="4"/>
      <c r="B105" s="4"/>
      <c r="C105" s="4"/>
      <c r="D105" s="4"/>
      <c r="E105" s="16"/>
    </row>
    <row r="106" spans="1:5" ht="15">
      <c r="A106" s="4"/>
      <c r="B106" s="4"/>
      <c r="C106" s="4"/>
      <c r="D106" s="4"/>
      <c r="E106" s="16"/>
    </row>
    <row r="107" spans="1:5" ht="15">
      <c r="A107" s="4"/>
      <c r="B107" s="4"/>
      <c r="C107" s="4"/>
      <c r="D107" s="4"/>
      <c r="E107" s="16"/>
    </row>
    <row r="108" spans="1:8" s="3" customFormat="1" ht="15">
      <c r="A108" s="4"/>
      <c r="B108" s="4"/>
      <c r="C108" s="4"/>
      <c r="D108" s="4"/>
      <c r="E108" s="16"/>
      <c r="F108"/>
      <c r="G108"/>
      <c r="H108"/>
    </row>
    <row r="109" spans="1:5" ht="15">
      <c r="A109" s="4"/>
      <c r="B109" s="4"/>
      <c r="C109" s="4"/>
      <c r="D109" s="4"/>
      <c r="E109" s="16"/>
    </row>
    <row r="110" spans="1:8" s="3" customFormat="1" ht="15">
      <c r="A110" s="4"/>
      <c r="B110" s="4"/>
      <c r="C110" s="4"/>
      <c r="D110" s="4"/>
      <c r="E110" s="16"/>
      <c r="F110"/>
      <c r="G110"/>
      <c r="H110"/>
    </row>
    <row r="111" spans="1:5" ht="15">
      <c r="A111" s="4"/>
      <c r="B111" s="4"/>
      <c r="C111" s="4"/>
      <c r="D111" s="4"/>
      <c r="E111" s="16"/>
    </row>
    <row r="112" spans="1:5" ht="15">
      <c r="A112" s="4"/>
      <c r="B112" s="4"/>
      <c r="C112" s="4"/>
      <c r="D112" s="4"/>
      <c r="E112" s="16"/>
    </row>
    <row r="113" spans="1:8" s="3" customFormat="1" ht="15">
      <c r="A113" s="4"/>
      <c r="B113" s="4"/>
      <c r="C113" s="4"/>
      <c r="D113" s="4"/>
      <c r="E113" s="16"/>
      <c r="F113"/>
      <c r="G113"/>
      <c r="H113"/>
    </row>
    <row r="114" spans="1:5" ht="15">
      <c r="A114" s="4"/>
      <c r="B114" s="4"/>
      <c r="C114" s="4"/>
      <c r="D114" s="4"/>
      <c r="E114" s="16"/>
    </row>
    <row r="115" spans="1:8" s="3" customFormat="1" ht="15">
      <c r="A115" s="4"/>
      <c r="B115" s="4"/>
      <c r="C115" s="4"/>
      <c r="D115" s="4"/>
      <c r="E115" s="16"/>
      <c r="F115"/>
      <c r="G115"/>
      <c r="H115"/>
    </row>
    <row r="116" spans="1:5" ht="15">
      <c r="A116" s="4"/>
      <c r="B116" s="4"/>
      <c r="C116" s="4"/>
      <c r="D116" s="4"/>
      <c r="E116" s="16"/>
    </row>
    <row r="117" spans="1:5" ht="15">
      <c r="A117" s="4"/>
      <c r="B117" s="4"/>
      <c r="C117" s="4"/>
      <c r="D117" s="4"/>
      <c r="E117" s="16"/>
    </row>
    <row r="118" spans="1:5" ht="15">
      <c r="A118" s="4"/>
      <c r="B118" s="4"/>
      <c r="C118" s="4"/>
      <c r="D118" s="4"/>
      <c r="E118" s="16"/>
    </row>
    <row r="119" spans="1:8" s="3" customFormat="1" ht="15">
      <c r="A119" s="4"/>
      <c r="B119" s="4"/>
      <c r="C119" s="4"/>
      <c r="D119" s="4"/>
      <c r="E119" s="16"/>
      <c r="F119"/>
      <c r="G119"/>
      <c r="H119"/>
    </row>
    <row r="120" spans="1:5" ht="15">
      <c r="A120" s="4"/>
      <c r="B120" s="4"/>
      <c r="C120" s="4"/>
      <c r="D120" s="4"/>
      <c r="E120" s="16"/>
    </row>
    <row r="121" spans="1:8" s="3" customFormat="1" ht="15">
      <c r="A121" s="4"/>
      <c r="B121" s="4"/>
      <c r="C121" s="4"/>
      <c r="D121" s="4"/>
      <c r="E121" s="16"/>
      <c r="F121"/>
      <c r="G121"/>
      <c r="H121"/>
    </row>
    <row r="122" spans="1:8" s="3" customFormat="1" ht="15">
      <c r="A122" s="4"/>
      <c r="B122" s="4"/>
      <c r="C122" s="4"/>
      <c r="D122" s="4"/>
      <c r="E122" s="16"/>
      <c r="F122"/>
      <c r="G122"/>
      <c r="H122"/>
    </row>
    <row r="123" spans="1:5" ht="15">
      <c r="A123" s="4"/>
      <c r="B123" s="4"/>
      <c r="C123" s="4"/>
      <c r="D123" s="4"/>
      <c r="E123" s="16"/>
    </row>
    <row r="124" spans="1:5" ht="15">
      <c r="A124" s="4"/>
      <c r="B124" s="4"/>
      <c r="C124" s="4"/>
      <c r="D124" s="4"/>
      <c r="E124" s="16"/>
    </row>
    <row r="125" spans="1:5" ht="15">
      <c r="A125" s="4"/>
      <c r="B125" s="4"/>
      <c r="C125" s="4"/>
      <c r="D125" s="4"/>
      <c r="E125" s="16"/>
    </row>
    <row r="126" spans="1:5" ht="15">
      <c r="A126" s="4"/>
      <c r="B126" s="4"/>
      <c r="C126" s="4"/>
      <c r="D126" s="4"/>
      <c r="E126" s="16"/>
    </row>
    <row r="127" spans="1:5" ht="15">
      <c r="A127" s="4"/>
      <c r="B127" s="4"/>
      <c r="C127" s="4"/>
      <c r="D127" s="4"/>
      <c r="E127" s="16"/>
    </row>
    <row r="128" spans="1:8" s="3" customFormat="1" ht="15">
      <c r="A128" s="4"/>
      <c r="B128" s="4"/>
      <c r="C128" s="4"/>
      <c r="D128" s="4"/>
      <c r="E128" s="16"/>
      <c r="F128"/>
      <c r="G128"/>
      <c r="H128"/>
    </row>
    <row r="129" spans="1:5" ht="15">
      <c r="A129" s="4"/>
      <c r="B129" s="4"/>
      <c r="C129" s="4"/>
      <c r="D129" s="4"/>
      <c r="E129" s="16"/>
    </row>
    <row r="130" spans="1:5" ht="15">
      <c r="A130" s="4"/>
      <c r="B130" s="4"/>
      <c r="C130" s="4"/>
      <c r="D130" s="4"/>
      <c r="E130" s="16"/>
    </row>
    <row r="131" spans="1:5" ht="15">
      <c r="A131" s="4"/>
      <c r="B131" s="4"/>
      <c r="C131" s="4"/>
      <c r="D131" s="4"/>
      <c r="E131" s="16"/>
    </row>
    <row r="132" spans="1:5" ht="15">
      <c r="A132" s="4"/>
      <c r="B132" s="4"/>
      <c r="C132" s="4"/>
      <c r="D132" s="4"/>
      <c r="E132" s="16"/>
    </row>
    <row r="133" spans="1:8" s="3" customFormat="1" ht="15">
      <c r="A133" s="4"/>
      <c r="B133" s="4"/>
      <c r="C133" s="4"/>
      <c r="D133" s="4"/>
      <c r="E133" s="16"/>
      <c r="F133"/>
      <c r="G133"/>
      <c r="H133"/>
    </row>
    <row r="134" spans="1:5" ht="15">
      <c r="A134" s="4"/>
      <c r="B134" s="4"/>
      <c r="C134" s="4"/>
      <c r="D134" s="4"/>
      <c r="E134" s="16"/>
    </row>
    <row r="135" spans="1:5" ht="15">
      <c r="A135" s="4"/>
      <c r="B135" s="4"/>
      <c r="C135" s="4"/>
      <c r="D135" s="4"/>
      <c r="E135" s="16"/>
    </row>
    <row r="136" spans="1:5" ht="15">
      <c r="A136" s="4"/>
      <c r="B136" s="4"/>
      <c r="C136" s="4"/>
      <c r="D136" s="4"/>
      <c r="E136" s="16"/>
    </row>
    <row r="137" spans="1:5" ht="15">
      <c r="A137" s="4"/>
      <c r="B137" s="4"/>
      <c r="C137" s="4"/>
      <c r="D137" s="4"/>
      <c r="E137" s="16"/>
    </row>
    <row r="138" spans="1:5" ht="15">
      <c r="A138" s="4"/>
      <c r="B138" s="4"/>
      <c r="C138" s="4"/>
      <c r="D138" s="4"/>
      <c r="E138" s="16"/>
    </row>
    <row r="139" spans="1:8" s="3" customFormat="1" ht="15">
      <c r="A139" s="4"/>
      <c r="B139" s="4"/>
      <c r="C139" s="4"/>
      <c r="D139" s="4"/>
      <c r="E139" s="16"/>
      <c r="F139"/>
      <c r="G139"/>
      <c r="H139"/>
    </row>
    <row r="140" spans="1:5" ht="15">
      <c r="A140" s="4"/>
      <c r="B140" s="4"/>
      <c r="C140" s="4"/>
      <c r="D140" s="4"/>
      <c r="E140" s="16"/>
    </row>
    <row r="141" spans="1:5" ht="15">
      <c r="A141" s="4"/>
      <c r="B141" s="4"/>
      <c r="C141" s="4"/>
      <c r="D141" s="4"/>
      <c r="E141" s="16"/>
    </row>
    <row r="142" spans="1:5" ht="15">
      <c r="A142" s="4"/>
      <c r="B142" s="4"/>
      <c r="C142" s="4"/>
      <c r="D142" s="4"/>
      <c r="E142" s="16"/>
    </row>
    <row r="143" spans="1:5" ht="15">
      <c r="A143" s="4"/>
      <c r="B143" s="4"/>
      <c r="C143" s="4"/>
      <c r="D143" s="4"/>
      <c r="E143" s="16"/>
    </row>
    <row r="144" spans="1:5" ht="15">
      <c r="A144" s="4"/>
      <c r="B144" s="4"/>
      <c r="C144" s="4"/>
      <c r="D144" s="4"/>
      <c r="E144" s="16"/>
    </row>
    <row r="145" spans="1:8" s="3" customFormat="1" ht="15">
      <c r="A145" s="4"/>
      <c r="B145" s="4"/>
      <c r="C145" s="4"/>
      <c r="D145" s="4"/>
      <c r="E145" s="16"/>
      <c r="F145"/>
      <c r="G145"/>
      <c r="H145"/>
    </row>
    <row r="146" spans="1:5" ht="15">
      <c r="A146" s="4"/>
      <c r="B146" s="4"/>
      <c r="C146" s="4"/>
      <c r="D146" s="4"/>
      <c r="E146" s="16"/>
    </row>
    <row r="147" spans="1:8" s="3" customFormat="1" ht="15">
      <c r="A147" s="4"/>
      <c r="B147" s="4"/>
      <c r="C147" s="4"/>
      <c r="D147" s="4"/>
      <c r="E147" s="16"/>
      <c r="F147"/>
      <c r="G147"/>
      <c r="H147"/>
    </row>
  </sheetData>
  <sheetProtection/>
  <mergeCells count="5">
    <mergeCell ref="A81:D81"/>
    <mergeCell ref="A5:H5"/>
    <mergeCell ref="E2:H2"/>
    <mergeCell ref="F1:H1"/>
    <mergeCell ref="E3:H3"/>
  </mergeCells>
  <printOptions/>
  <pageMargins left="0.5905511811023623" right="0.5905511811023623" top="0.5118110236220472" bottom="0.5905511811023623" header="0.31496062992125984" footer="0.35433070866141736"/>
  <pageSetup fitToHeight="0" fitToWidth="1" horizontalDpi="600" verticalDpi="600" orientation="landscape" paperSize="9" r:id="rId1"/>
  <headerFooter differentFirst="1">
    <oddFooter>&amp;R&amp;"Arial,обычный"&amp;10&amp;P</oddFooter>
    <firstFooter>&amp;L&amp;"Arial,обычный"&amp;6от 30.06.2015 № 10/1&amp;R&amp;"Arial,обычный"&amp;6 1d10r01p4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a.vladelshikova</dc:creator>
  <cp:keywords/>
  <dc:description/>
  <cp:lastModifiedBy>VershininaOG</cp:lastModifiedBy>
  <cp:lastPrinted>2016-03-17T04:08:11Z</cp:lastPrinted>
  <dcterms:created xsi:type="dcterms:W3CDTF">2014-03-18T05:26:51Z</dcterms:created>
  <dcterms:modified xsi:type="dcterms:W3CDTF">2016-03-17T04:08:16Z</dcterms:modified>
  <cp:category/>
  <cp:version/>
  <cp:contentType/>
  <cp:contentStatus/>
</cp:coreProperties>
</file>